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<sst xmlns="http://schemas.openxmlformats.org/spreadsheetml/2006/main" count="33" uniqueCount="33">
  <si>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</si>
  <si>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FSC150</t>
  </si>
  <si>
    <t xml:space="preserve">m²</t>
  </si>
  <si>
    <t xml:space="preserve">Revêtement de sol intérieur en mosaïque de grès émaillé. Pose en couche mince.</t>
  </si>
  <si>
    <r>
      <rPr>
        <sz val="8.25"/>
        <color rgb="FF000000"/>
        <rFont val="Arial"/>
        <family val="2"/>
      </rPr>
      <t xml:space="preserve">Revêtement de sol intérieur en mosaïque de grès émaillé, avec des tesselles de 25x25x5 mm montées sur une maille, gamme moyenne, capacité d'absorption en eau E&lt;3%, groupe BIb, selon NF EN 14411, avec résistance au glissement entre 35 et 45 selon DIN CEN/TS 12633. SUPPORT: en mortier de ciment. POSE: en couche mince avec du mortier-colle de prise normale, à prestations élevées, C1 T, selon NF EN 12004, avec résistance au glissement Webercol Dur "WEBER", couleur grise. JOINTOIEMENT: avec du mortier de joints cémenteux amélioré, type CG2 W A, selon NF EN 13888, avec absorption d'eau réduite et résistance élevée à l'abrasion, Webercolor Junta Fina "WEBER", couleur Blanco, dans des joints de 2 mm d'épaisseur.</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</si>
  <si>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</si>
  <si>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</si>
  <si>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</si>
  <si>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</si>
  <si>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</si>
  <si>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</si>
  <si>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mt09mcw010d</t>
  </si>
  <si>
    <t xml:space="preserve">Mortier-colle de prise normale, à prestations élevées, C1 T, selon NF EN 12004, avec résistance au glissement Webercol Dur "WEBER", couleur grise, à base de ciment gris, résine synthétique, granulats siliceux et calcaires et additifs organiques et inorganiques, avec résistance à l'immersion dans l'eau.</t>
  </si>
  <si>
    <t xml:space="preserve">kg</t>
  </si>
  <si>
    <t xml:space="preserve">mt19abe110eb</t>
  </si>
  <si>
    <t xml:space="preserve">Mosaïque en grès émaillé, avec des tesselles de 25x25x5 mm montées sur une maille, avec un joint de séparation entre les tesselles de 2 mm, gamme moyenne, capacité d'absorption en eau E&lt;3%, groupe BIb, selon NF EN 14411, avec résistance au glissement entre 35 et 45 selon DIN CEN/TS 12633.</t>
  </si>
  <si>
    <t xml:space="preserve">m²</t>
  </si>
  <si>
    <t xml:space="preserve">mt18acc100a</t>
  </si>
  <si>
    <t xml:space="preserve">Kit de croisillons en PVC pour garantir une épaisseur des joints entre les pièces entre 1 et 20 mm, pour carrelage mural et au sol.</t>
  </si>
  <si>
    <t xml:space="preserve">U</t>
  </si>
  <si>
    <t xml:space="preserve">mt09mcw050fa</t>
  </si>
  <si>
    <t xml:space="preserve">Mortier de joints cémenteux amélioré, type CG2 W A, selon NF EN 13888, avec absorption d'eau réduite et résistance élevée à l'abrasion, Webercolor Junta Fina "WEBER", couleur Blanco, composé de ciment blanc, ciment gris, granulats calcaires, résines synthétiques, additifs organiques et inorganiques spécifiques et pigments minéraux, avec un contenu très bas de composés organiques volatiles (COV), extra-fin et imperméable à l'eau, pour jointoiement de tout type de pièces céramiques et pierres naturelles, pour joints de jusqu'à 3 mm.</t>
  </si>
  <si>
    <t xml:space="preserve">kg</t>
  </si>
  <si>
    <t xml:space="preserve">mo023</t>
  </si>
  <si>
    <t xml:space="preserve">Compagnon professionnel III/CP2 carreleur en revêtements de sols.</t>
  </si>
  <si>
    <t xml:space="preserve">h</t>
  </si>
  <si>
    <t xml:space="preserve">mo061</t>
  </si>
  <si>
    <t xml:space="preserve">Ouvrier professionnel II/OP carreleur en revêtements de sols.</t>
  </si>
  <si>
    <t xml:space="preserve">h</t>
  </si>
  <si>
    <t xml:space="preserve">Frais de chantier des unités d'ouvrage</t>
  </si>
  <si>
    <t xml:space="preserve">%</t>
  </si>
  <si>
    <t xml:space="preserve">Coût d'entretien décennal: 3.463,68F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</si>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</sst>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76.16" customWidth="1"/>
    <col min="4" max="4" width="8.16" customWidth="1"/>
    <col min="5" max="5" width="5.44" customWidth="1"/>
    <col min="6" max="6" width="14.96" customWidth="1"/>
    <col min="7" max="7" width="9.52"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45.00" thickBot="1" customHeight="1">
      <c r="A9" s="7" t="s">
        <v>11</v>
      </c>
      <c r="B9" s="7"/>
      <c r="C9" s="7" t="s">
        <v>12</v>
      </c>
      <c r="D9" s="9">
        <v>4.5</v>
      </c>
      <c r="E9" s="11" t="s">
        <v>13</v>
      </c>
      <c r="F9" s="13">
        <v>243.45</v>
      </c>
      <c r="G9" s="13">
        <f ca="1">ROUND(INDIRECT(ADDRESS(ROW()+(0), COLUMN()+(-3), 1))*INDIRECT(ADDRESS(ROW()+(0), COLUMN()+(-1), 1)), 2)</f>
        <v>1095.53</v>
      </c>
    </row>
    <row r="10" spans="1:7" ht="45.00" thickBot="1" customHeight="1">
      <c r="A10" s="14" t="s">
        <v>14</v>
      </c>
      <c r="B10" s="14"/>
      <c r="C10" s="14" t="s">
        <v>15</v>
      </c>
      <c r="D10" s="15">
        <v>1.05</v>
      </c>
      <c r="E10" s="16" t="s">
        <v>16</v>
      </c>
      <c r="F10" s="17">
        <v>9667.43</v>
      </c>
      <c r="G10" s="17">
        <f ca="1">ROUND(INDIRECT(ADDRESS(ROW()+(0), COLUMN()+(-3), 1))*INDIRECT(ADDRESS(ROW()+(0), COLUMN()+(-1), 1)), 2)</f>
        <v>10150.8</v>
      </c>
    </row>
    <row r="11" spans="1:7" ht="24.00" thickBot="1" customHeight="1">
      <c r="A11" s="14" t="s">
        <v>17</v>
      </c>
      <c r="B11" s="14"/>
      <c r="C11" s="14" t="s">
        <v>18</v>
      </c>
      <c r="D11" s="15">
        <v>3.2</v>
      </c>
      <c r="E11" s="16" t="s">
        <v>19</v>
      </c>
      <c r="F11" s="17">
        <v>2039.72</v>
      </c>
      <c r="G11" s="17">
        <f ca="1">ROUND(INDIRECT(ADDRESS(ROW()+(0), COLUMN()+(-3), 1))*INDIRECT(ADDRESS(ROW()+(0), COLUMN()+(-1), 1)), 2)</f>
        <v>6527.1</v>
      </c>
    </row>
    <row r="12" spans="1:7" ht="76.50" thickBot="1" customHeight="1">
      <c r="A12" s="14" t="s">
        <v>20</v>
      </c>
      <c r="B12" s="14"/>
      <c r="C12" s="14" t="s">
        <v>21</v>
      </c>
      <c r="D12" s="15">
        <v>1.12</v>
      </c>
      <c r="E12" s="16" t="s">
        <v>22</v>
      </c>
      <c r="F12" s="17">
        <v>928.27</v>
      </c>
      <c r="G12" s="17">
        <f ca="1">ROUND(INDIRECT(ADDRESS(ROW()+(0), COLUMN()+(-3), 1))*INDIRECT(ADDRESS(ROW()+(0), COLUMN()+(-1), 1)), 2)</f>
        <v>1039.66</v>
      </c>
    </row>
    <row r="13" spans="1:7" ht="13.50" thickBot="1" customHeight="1">
      <c r="A13" s="14" t="s">
        <v>23</v>
      </c>
      <c r="B13" s="14"/>
      <c r="C13" s="14" t="s">
        <v>24</v>
      </c>
      <c r="D13" s="15">
        <v>0.476</v>
      </c>
      <c r="E13" s="16" t="s">
        <v>25</v>
      </c>
      <c r="F13" s="17">
        <v>1848.62</v>
      </c>
      <c r="G13" s="17">
        <f ca="1">ROUND(INDIRECT(ADDRESS(ROW()+(0), COLUMN()+(-3), 1))*INDIRECT(ADDRESS(ROW()+(0), COLUMN()+(-1), 1)), 2)</f>
        <v>879.94</v>
      </c>
    </row>
    <row r="14" spans="1:7" ht="13.50" thickBot="1" customHeight="1">
      <c r="A14" s="14" t="s">
        <v>26</v>
      </c>
      <c r="B14" s="14"/>
      <c r="C14" s="18" t="s">
        <v>27</v>
      </c>
      <c r="D14" s="19">
        <v>0.238</v>
      </c>
      <c r="E14" s="20" t="s">
        <v>28</v>
      </c>
      <c r="F14" s="21">
        <v>1185.16</v>
      </c>
      <c r="G14" s="21">
        <f ca="1">ROUND(INDIRECT(ADDRESS(ROW()+(0), COLUMN()+(-3), 1))*INDIRECT(ADDRESS(ROW()+(0), COLUMN()+(-1), 1)), 2)</f>
        <v>282.07</v>
      </c>
    </row>
    <row r="15" spans="1:7" ht="13.50" thickBot="1" customHeight="1">
      <c r="A15" s="18"/>
      <c r="B15" s="18"/>
      <c r="C15" s="5" t="s">
        <v>29</v>
      </c>
      <c r="D15" s="22">
        <v>2</v>
      </c>
      <c r="E15" s="23" t="s">
        <v>30</v>
      </c>
      <c r="F15" s="24">
        <f ca="1">ROUND(SUM(INDIRECT(ADDRESS(ROW()+(-1), COLUMN()+(1), 1)),INDIRECT(ADDRESS(ROW()+(-2), COLUMN()+(1), 1)),INDIRECT(ADDRESS(ROW()+(-3), COLUMN()+(1), 1)),INDIRECT(ADDRESS(ROW()+(-4), COLUMN()+(1), 1)),INDIRECT(ADDRESS(ROW()+(-5), COLUMN()+(1), 1)),INDIRECT(ADDRESS(ROW()+(-6), COLUMN()+(1), 1))), 2)</f>
        <v>19975.1</v>
      </c>
      <c r="G15" s="24">
        <f ca="1">ROUND(INDIRECT(ADDRESS(ROW()+(0), COLUMN()+(-3), 1))*INDIRECT(ADDRESS(ROW()+(0), COLUMN()+(-1), 1))/100, 2)</f>
        <v>399.5</v>
      </c>
    </row>
    <row r="16" spans="1:7" ht="13.50" thickBot="1" customHeight="1">
      <c r="A16" s="25" t="s">
        <v>31</v>
      </c>
      <c r="B16" s="25"/>
      <c r="C16" s="26"/>
      <c r="D16" s="26"/>
      <c r="E16" s="27"/>
      <c r="F16" s="25" t="s">
        <v>32</v>
      </c>
      <c r="G16" s="28">
        <f ca="1">ROUND(SUM(INDIRECT(ADDRESS(ROW()+(-1), COLUMN()+(0), 1)),INDIRECT(ADDRESS(ROW()+(-2), COLUMN()+(0), 1)),INDIRECT(ADDRESS(ROW()+(-3), COLUMN()+(0), 1)),INDIRECT(ADDRESS(ROW()+(-4), COLUMN()+(0), 1)),INDIRECT(ADDRESS(ROW()+(-5), COLUMN()+(0), 1)),INDIRECT(ADDRESS(ROW()+(-6), COLUMN()+(0), 1)),INDIRECT(ADDRESS(ROW()+(-7), COLUMN()+(0), 1))), 2)</f>
        <v>20374.6</v>
      </c>
    </row>
  </sheetData>
  <mergeCells count="12">
    <mergeCell ref="A1:G1"/>
    <mergeCell ref="C3:G3"/>
    <mergeCell ref="A5:G5"/>
    <mergeCell ref="A8:B8"/>
    <mergeCell ref="A9:B9"/>
    <mergeCell ref="A10:B10"/>
    <mergeCell ref="A11:B11"/>
    <mergeCell ref="A12:B12"/>
    <mergeCell ref="A13:B13"/>
    <mergeCell ref="A14:B14"/>
    <mergeCell ref="A15:B15"/>
    <mergeCell ref="A16:D16"/>
  </mergeCells>
  <pageMargins left="0.147638" right="0.147638" top="0.206693" bottom="0.206693" header="0.0" footer="0.0"/>
  <pageSetup paperSize="9" orientation="portrait"/>
  <rowBreaks count="0" manualBreakCount="0">
    </rowBreaks>
</worksheet>
</file>