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<sst xmlns="http://schemas.openxmlformats.org/spreadsheetml/2006/main" count="69" uniqueCount="69">
  <si>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</si>
  <si>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TFE010</t>
  </si>
  <si>
    <t xml:space="preserve">U</t>
  </si>
  <si>
    <t xml:space="preserve">Paratonnerre à pointe Franklin.</t>
  </si>
  <si>
    <r>
      <rPr>
        <sz val="8.25"/>
        <color rgb="FF000000"/>
        <rFont val="Arial"/>
        <family val="2"/>
      </rPr>
      <t xml:space="preserve">Système externe de protection contre la foudre, constitué d'un paratonnerre type Franklin, avec semi-angle de protection de 25°, placé en toiture sur mât en acier galvanisé à chaud, de 1 1/2" de diamètre et 6 m de longueur. Comprend les supports, les pièces spéciales, la plaque conductrice de cuivre étamé, les voies d'étincelles, le compteur d'impacts de foudre reçus, pièce d'adaptation tête-mât et couplage tête-mât-conducteur, de laiton, pour mât de 1 1/2" et descente intérieure du feuillard de 30x2 mm, le tube de protection de la descente et la prise de terre avec feuillard de cuivre étamé.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</si>
  <si>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</si>
  <si>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</si>
  <si>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</si>
  <si>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</si>
  <si>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</si>
  <si>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</si>
  <si>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mt41pea020aa</t>
  </si>
  <si>
    <t xml:space="preserve">Paratonnerre type Franklin, avec pointe multiple constituée de pièce centrale, tige principale et quatre latérales, avec semi-angle de protection de 25°, fabriqué en acier inoxydable de 16 mm de diamètre selon NF EN 62305-1, y compris pièce d'adaptation tête-mât et couplage tête-mât-conducteur, de laiton, pour mât de 1 1/2" et descente intérieure du feuillard de 30x2 mm.</t>
  </si>
  <si>
    <t xml:space="preserve">U</t>
  </si>
  <si>
    <t xml:space="preserve">mt41paa020a</t>
  </si>
  <si>
    <t xml:space="preserve">Mât en acier galvanisé à chaud, de 1 1/2" de diamètre et 6 m de longueur, pour fixation au mur ou à la structure.</t>
  </si>
  <si>
    <t xml:space="preserve">U</t>
  </si>
  <si>
    <t xml:space="preserve">mt41paa040a</t>
  </si>
  <si>
    <t xml:space="preserve">Trépied d'ancrage pour mât, avec plaque base de 500x500x10 mm, en acier galvanisé à chaud, de 1 m de longueur, pour fixer avec des vis à la toiture.</t>
  </si>
  <si>
    <t xml:space="preserve">U</t>
  </si>
  <si>
    <t xml:space="preserve">mt41pca010a</t>
  </si>
  <si>
    <t xml:space="preserve">Feuillard de cuivre étamé, nu, de 30x2 mm.</t>
  </si>
  <si>
    <t xml:space="preserve">m</t>
  </si>
  <si>
    <t xml:space="preserve">mt41paa056a</t>
  </si>
  <si>
    <t xml:space="preserve">Support pyramidal pour conducteur de 8 mm de diamètre ou feuillard de section comprise entre 30x2 mm et 30x3,5 mm, pour fixation de l'agrafe aux surfaces horizontales.</t>
  </si>
  <si>
    <t xml:space="preserve">U</t>
  </si>
  <si>
    <t xml:space="preserve">mt41paa050a</t>
  </si>
  <si>
    <t xml:space="preserve">Agrafe en acier inoxydable, pour fixation de feuillard de section comprise entre 30x2 mm et 30x3,5 mm à paroi.</t>
  </si>
  <si>
    <t xml:space="preserve">U</t>
  </si>
  <si>
    <t xml:space="preserve">mt41paa070a</t>
  </si>
  <si>
    <t xml:space="preserve">Voie des étincelles, pour mât d'antenne et connexion à la platine de cuivre étamé.</t>
  </si>
  <si>
    <t xml:space="preserve">U</t>
  </si>
  <si>
    <t xml:space="preserve">mt41paa080a</t>
  </si>
  <si>
    <t xml:space="preserve">Voie des étincelles, pour liaison entre prises de terre.</t>
  </si>
  <si>
    <t xml:space="preserve">U</t>
  </si>
  <si>
    <t xml:space="preserve">mt41paa053a</t>
  </si>
  <si>
    <t xml:space="preserve">Manchon en laiton de 55x55 mm avec plaque intermédiaire, pour union multiple de câbles de cuivre de 8 à 10 mm de diamètre et feuillards de cuivre étamé de 30x2 mm.</t>
  </si>
  <si>
    <t xml:space="preserve">U</t>
  </si>
  <si>
    <t xml:space="preserve">mt41paa060a</t>
  </si>
  <si>
    <t xml:space="preserve">Compteur mécanique des impacts de foudre reçus par le système de protection.</t>
  </si>
  <si>
    <t xml:space="preserve">U</t>
  </si>
  <si>
    <t xml:space="preserve">mt41paa052a</t>
  </si>
  <si>
    <t xml:space="preserve">Manchon sectionneur en laiton, de 70x50x15 mm, avec système de charnière, pour union de feuillards de section comprise entre 30x2 mm et 30x3,5 mm.</t>
  </si>
  <si>
    <t xml:space="preserve">U</t>
  </si>
  <si>
    <t xml:space="preserve">mt41pca020a</t>
  </si>
  <si>
    <t xml:space="preserve">Tube en acier galvanisé, de 2 m de longueur, pour la protection de la descente du feuillard.</t>
  </si>
  <si>
    <t xml:space="preserve">U</t>
  </si>
  <si>
    <t xml:space="preserve">mt35ata010a</t>
  </si>
  <si>
    <t xml:space="preserve">Regard en polypropylène pour prise de terre, de 250x250x250 mm, avec couvercle de registre.</t>
  </si>
  <si>
    <t xml:space="preserve">U</t>
  </si>
  <si>
    <t xml:space="preserve">mt35ata020a</t>
  </si>
  <si>
    <t xml:space="preserve">Barrette de mesure de l'installation électrique.</t>
  </si>
  <si>
    <t xml:space="preserve">U</t>
  </si>
  <si>
    <t xml:space="preserve">mt35ate010a</t>
  </si>
  <si>
    <t xml:space="preserve">Électrode dynamique pour réseau de prise de terre, de 28 mm de diamètre et 2,5 m de longueur, à longue durée, avec effet condensateur.</t>
  </si>
  <si>
    <t xml:space="preserve">U</t>
  </si>
  <si>
    <t xml:space="preserve">mt35ata030a</t>
  </si>
  <si>
    <t xml:space="preserve">Pot de 5 kg de gel concentré, écologique et non corrosif, pour la préparation de 20 litres d'améliorateur de conductivité des mises à terre.</t>
  </si>
  <si>
    <t xml:space="preserve">U</t>
  </si>
  <si>
    <t xml:space="preserve">mo007</t>
  </si>
  <si>
    <t xml:space="preserve">Compagnon professionnel III/CP2 installateur de paratonnerres.</t>
  </si>
  <si>
    <t xml:space="preserve">h</t>
  </si>
  <si>
    <t xml:space="preserve">mo106</t>
  </si>
  <si>
    <t xml:space="preserve">Ouvrier professionnel II/OP installateur de paratonnerres.</t>
  </si>
  <si>
    <t xml:space="preserve">h</t>
  </si>
  <si>
    <t xml:space="preserve">Frais de chantier des unités d'ouvrage</t>
  </si>
  <si>
    <t xml:space="preserve">%</t>
  </si>
  <si>
    <t xml:space="preserve">Coût d'entretien décennal: 697.974,78F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</si>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</sst>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191301</v>
      </c>
      <c r="H9" s="13">
        <f ca="1">ROUND(INDIRECT(ADDRESS(ROW()+(0), COLUMN()+(-3), 1))*INDIRECT(ADDRESS(ROW()+(0), COLUMN()+(-1), 1)), 2)</f>
        <v>191301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219224</v>
      </c>
      <c r="H10" s="17">
        <f ca="1">ROUND(INDIRECT(ADDRESS(ROW()+(0), COLUMN()+(-3), 1))*INDIRECT(ADDRESS(ROW()+(0), COLUMN()+(-1), 1)), 2)</f>
        <v>219224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395403</v>
      </c>
      <c r="H11" s="17">
        <f ca="1">ROUND(INDIRECT(ADDRESS(ROW()+(0), COLUMN()+(-3), 1))*INDIRECT(ADDRESS(ROW()+(0), COLUMN()+(-1), 1)), 2)</f>
        <v>395403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96.5</v>
      </c>
      <c r="F12" s="16" t="s">
        <v>22</v>
      </c>
      <c r="G12" s="17">
        <v>45713</v>
      </c>
      <c r="H12" s="17">
        <f ca="1">ROUND(INDIRECT(ADDRESS(ROW()+(0), COLUMN()+(-3), 1))*INDIRECT(ADDRESS(ROW()+(0), COLUMN()+(-1), 1)), 2)</f>
        <v>4.4113e+006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16</v>
      </c>
      <c r="F13" s="16" t="s">
        <v>25</v>
      </c>
      <c r="G13" s="17">
        <v>8671.84</v>
      </c>
      <c r="H13" s="17">
        <f ca="1">ROUND(INDIRECT(ADDRESS(ROW()+(0), COLUMN()+(-3), 1))*INDIRECT(ADDRESS(ROW()+(0), COLUMN()+(-1), 1)), 2)</f>
        <v>138749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20</v>
      </c>
      <c r="F14" s="16" t="s">
        <v>28</v>
      </c>
      <c r="G14" s="17">
        <v>19581.8</v>
      </c>
      <c r="H14" s="17">
        <f ca="1">ROUND(INDIRECT(ADDRESS(ROW()+(0), COLUMN()+(-3), 1))*INDIRECT(ADDRESS(ROW()+(0), COLUMN()+(-1), 1)), 2)</f>
        <v>391637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230506</v>
      </c>
      <c r="H15" s="17">
        <f ca="1">ROUND(INDIRECT(ADDRESS(ROW()+(0), COLUMN()+(-3), 1))*INDIRECT(ADDRESS(ROW()+(0), COLUMN()+(-1), 1)), 2)</f>
        <v>230506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214649</v>
      </c>
      <c r="H16" s="17">
        <f ca="1">ROUND(INDIRECT(ADDRESS(ROW()+(0), COLUMN()+(-3), 1))*INDIRECT(ADDRESS(ROW()+(0), COLUMN()+(-1), 1)), 2)</f>
        <v>214649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2</v>
      </c>
      <c r="F17" s="16" t="s">
        <v>37</v>
      </c>
      <c r="G17" s="17">
        <v>25932.9</v>
      </c>
      <c r="H17" s="17">
        <f ca="1">ROUND(INDIRECT(ADDRESS(ROW()+(0), COLUMN()+(-3), 1))*INDIRECT(ADDRESS(ROW()+(0), COLUMN()+(-1), 1)), 2)</f>
        <v>51865.8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418916</v>
      </c>
      <c r="H18" s="17">
        <f ca="1">ROUND(INDIRECT(ADDRESS(ROW()+(0), COLUMN()+(-3), 1))*INDIRECT(ADDRESS(ROW()+(0), COLUMN()+(-1), 1)), 2)</f>
        <v>418916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33489.8</v>
      </c>
      <c r="H19" s="17">
        <f ca="1">ROUND(INDIRECT(ADDRESS(ROW()+(0), COLUMN()+(-3), 1))*INDIRECT(ADDRESS(ROW()+(0), COLUMN()+(-1), 1)), 2)</f>
        <v>33489.8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1</v>
      </c>
      <c r="F20" s="16" t="s">
        <v>46</v>
      </c>
      <c r="G20" s="17">
        <v>45498.2</v>
      </c>
      <c r="H20" s="17">
        <f ca="1">ROUND(INDIRECT(ADDRESS(ROW()+(0), COLUMN()+(-3), 1))*INDIRECT(ADDRESS(ROW()+(0), COLUMN()+(-1), 1)), 2)</f>
        <v>45498.2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13</v>
      </c>
      <c r="F21" s="16" t="s">
        <v>49</v>
      </c>
      <c r="G21" s="17">
        <v>105202</v>
      </c>
      <c r="H21" s="17">
        <f ca="1">ROUND(INDIRECT(ADDRESS(ROW()+(0), COLUMN()+(-3), 1))*INDIRECT(ADDRESS(ROW()+(0), COLUMN()+(-1), 1)), 2)</f>
        <v>1.36762e+006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12</v>
      </c>
      <c r="F22" s="16" t="s">
        <v>52</v>
      </c>
      <c r="G22" s="17">
        <v>79764.4</v>
      </c>
      <c r="H22" s="17">
        <f ca="1">ROUND(INDIRECT(ADDRESS(ROW()+(0), COLUMN()+(-3), 1))*INDIRECT(ADDRESS(ROW()+(0), COLUMN()+(-1), 1)), 2)</f>
        <v>957173</v>
      </c>
    </row>
    <row r="23" spans="1:8" ht="24.00" thickBot="1" customHeight="1">
      <c r="A23" s="14" t="s">
        <v>53</v>
      </c>
      <c r="B23" s="14"/>
      <c r="C23" s="14"/>
      <c r="D23" s="14" t="s">
        <v>54</v>
      </c>
      <c r="E23" s="15">
        <v>12</v>
      </c>
      <c r="F23" s="16" t="s">
        <v>55</v>
      </c>
      <c r="G23" s="17">
        <v>300260</v>
      </c>
      <c r="H23" s="17">
        <f ca="1">ROUND(INDIRECT(ADDRESS(ROW()+(0), COLUMN()+(-3), 1))*INDIRECT(ADDRESS(ROW()+(0), COLUMN()+(-1), 1)), 2)</f>
        <v>3.60312e+006</v>
      </c>
    </row>
    <row r="24" spans="1:8" ht="24.00" thickBot="1" customHeight="1">
      <c r="A24" s="14" t="s">
        <v>56</v>
      </c>
      <c r="B24" s="14"/>
      <c r="C24" s="14"/>
      <c r="D24" s="14" t="s">
        <v>57</v>
      </c>
      <c r="E24" s="15">
        <v>12</v>
      </c>
      <c r="F24" s="16" t="s">
        <v>58</v>
      </c>
      <c r="G24" s="17">
        <v>79648.8</v>
      </c>
      <c r="H24" s="17">
        <f ca="1">ROUND(INDIRECT(ADDRESS(ROW()+(0), COLUMN()+(-3), 1))*INDIRECT(ADDRESS(ROW()+(0), COLUMN()+(-1), 1)), 2)</f>
        <v>955785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20.669</v>
      </c>
      <c r="F25" s="16" t="s">
        <v>61</v>
      </c>
      <c r="G25" s="17">
        <v>1775.06</v>
      </c>
      <c r="H25" s="17">
        <f ca="1">ROUND(INDIRECT(ADDRESS(ROW()+(0), COLUMN()+(-3), 1))*INDIRECT(ADDRESS(ROW()+(0), COLUMN()+(-1), 1)), 2)</f>
        <v>36688.7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20.669</v>
      </c>
      <c r="F26" s="20" t="s">
        <v>64</v>
      </c>
      <c r="G26" s="21">
        <v>1105.43</v>
      </c>
      <c r="H26" s="21">
        <f ca="1">ROUND(INDIRECT(ADDRESS(ROW()+(0), COLUMN()+(-3), 1))*INDIRECT(ADDRESS(ROW()+(0), COLUMN()+(-1), 1)), 2)</f>
        <v>22848.1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1.36858e+007</v>
      </c>
      <c r="H27" s="24">
        <f ca="1">ROUND(INDIRECT(ADDRESS(ROW()+(0), COLUMN()+(-3), 1))*INDIRECT(ADDRESS(ROW()+(0), COLUMN()+(-1), 1))/100, 2)</f>
        <v>273716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1.39595e+007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