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<sst xmlns="http://schemas.openxmlformats.org/spreadsheetml/2006/main" count="30" uniqueCount="30">
  <si>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</si>
  <si>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GCB020</t>
  </si>
  <si>
    <t xml:space="preserve">m³</t>
  </si>
  <si>
    <t xml:space="preserve">Fermette, en bois scié.</t>
  </si>
  <si>
    <r>
      <rPr>
        <sz val="8.25"/>
        <color rgb="FF000000"/>
        <rFont val="Arial"/>
        <family val="2"/>
      </rPr>
      <t xml:space="preserve">Fermette de 6 m de portée, pente 30%, constituée d'éléments de bois scié de pin, de 70x140 mm de section, avec finition brossée; connexions avec ferrures en acier galvanisé type S250GD+Z275N et vis à tôle en acier zingué, pour assemblage de structures en bois; séparation entre fermes jusqu'à 5 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</si>
  <si>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</si>
  <si>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</si>
  <si>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</si>
  <si>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</si>
  <si>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</si>
  <si>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</si>
  <si>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mt07mee101ae</t>
  </si>
  <si>
    <t xml:space="preserve">Bois scié de pin pour fermes traditionnelles, de jusqu'à 5 m de longueur, de 70x140 mm de section, avec finition brossée.</t>
  </si>
  <si>
    <t xml:space="preserve">m³</t>
  </si>
  <si>
    <t xml:space="preserve">mt07emr511d</t>
  </si>
  <si>
    <t xml:space="preserve">Ferrures en acier galvanisé type S250GD+Z275N et vis à tôle en acier zingué, pour assemblage de structures en bois, pour les classes de service 1 et 2 selon NF EN 1995-1-1.</t>
  </si>
  <si>
    <t xml:space="preserve">kg</t>
  </si>
  <si>
    <t xml:space="preserve">mq07gte010b</t>
  </si>
  <si>
    <t xml:space="preserve">Grue autopropulsée à bras télescopique avec une capacité d'élévation de 20 t et 20 m de hauteur maximale de travail.</t>
  </si>
  <si>
    <t xml:space="preserve">h</t>
  </si>
  <si>
    <t xml:space="preserve">mo048</t>
  </si>
  <si>
    <t xml:space="preserve">Compagnon professionnel III/CP2 charpentier bois.</t>
  </si>
  <si>
    <t xml:space="preserve">h</t>
  </si>
  <si>
    <t xml:space="preserve">mo095</t>
  </si>
  <si>
    <t xml:space="preserve">Ouvrier professionnel II/OP charpentier bois.</t>
  </si>
  <si>
    <t xml:space="preserve">h</t>
  </si>
  <si>
    <t xml:space="preserve">Frais de chantier des unités d'ouvrage</t>
  </si>
  <si>
    <t xml:space="preserve">%</t>
  </si>
  <si>
    <t xml:space="preserve">Coût d'entretien décennal: 120.353,74F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</si>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</sst>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44" customWidth="1"/>
    <col min="3" max="3" width="0.85" customWidth="1"/>
    <col min="4" max="4" width="74.80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443017</v>
      </c>
      <c r="H9" s="13">
        <f ca="1">ROUND(INDIRECT(ADDRESS(ROW()+(0), COLUMN()+(-3), 1))*INDIRECT(ADDRESS(ROW()+(0), COLUMN()+(-1), 1)), 2)</f>
        <v>443017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2.5</v>
      </c>
      <c r="F10" s="16" t="s">
        <v>16</v>
      </c>
      <c r="G10" s="17">
        <v>9478.25</v>
      </c>
      <c r="H10" s="17">
        <f ca="1">ROUND(INDIRECT(ADDRESS(ROW()+(0), COLUMN()+(-3), 1))*INDIRECT(ADDRESS(ROW()+(0), COLUMN()+(-1), 1)), 2)</f>
        <v>23695.6</v>
      </c>
    </row>
    <row r="11" spans="1:8" ht="24.00" thickBot="1" customHeight="1">
      <c r="A11" s="14" t="s">
        <v>17</v>
      </c>
      <c r="B11" s="14"/>
      <c r="C11" s="14" t="s">
        <v>18</v>
      </c>
      <c r="D11" s="14"/>
      <c r="E11" s="15">
        <v>5.7</v>
      </c>
      <c r="F11" s="16" t="s">
        <v>19</v>
      </c>
      <c r="G11" s="17">
        <v>30779.1</v>
      </c>
      <c r="H11" s="17">
        <f ca="1">ROUND(INDIRECT(ADDRESS(ROW()+(0), COLUMN()+(-3), 1))*INDIRECT(ADDRESS(ROW()+(0), COLUMN()+(-1), 1)), 2)</f>
        <v>175441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23.498</v>
      </c>
      <c r="F12" s="16" t="s">
        <v>22</v>
      </c>
      <c r="G12" s="17">
        <v>1797.7</v>
      </c>
      <c r="H12" s="17">
        <f ca="1">ROUND(INDIRECT(ADDRESS(ROW()+(0), COLUMN()+(-3), 1))*INDIRECT(ADDRESS(ROW()+(0), COLUMN()+(-1), 1)), 2)</f>
        <v>42242.3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8.409</v>
      </c>
      <c r="F13" s="20" t="s">
        <v>25</v>
      </c>
      <c r="G13" s="21">
        <v>1151.8</v>
      </c>
      <c r="H13" s="21">
        <f ca="1">ROUND(INDIRECT(ADDRESS(ROW()+(0), COLUMN()+(-3), 1))*INDIRECT(ADDRESS(ROW()+(0), COLUMN()+(-1), 1)), 2)</f>
        <v>9685.49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694082</v>
      </c>
      <c r="H14" s="24">
        <f ca="1">ROUND(INDIRECT(ADDRESS(ROW()+(0), COLUMN()+(-3), 1))*INDIRECT(ADDRESS(ROW()+(0), COLUMN()+(-1), 1))/100, 2)</f>
        <v>13881.6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707963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