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<sst xmlns="http://schemas.openxmlformats.org/spreadsheetml/2006/main" count="30" uniqueCount="30">
  <si>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</si>
  <si>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EMG070</t>
  </si>
  <si>
    <t xml:space="preserve">U</t>
  </si>
  <si>
    <t xml:space="preserve">Porte enroulable pour garage, en aluminium.</t>
  </si>
  <si>
    <r>
      <rPr>
        <sz val="8.25"/>
        <color rgb="FF000000"/>
        <rFont val="Arial"/>
        <family val="2"/>
      </rPr>
      <t xml:space="preserve">Porte enroulable pour garage, constituée de lames en tôle perforée en aluminium extrudé, 400x250 cm, avec finition prélaqué de couleur blanche, avec ouverture manuel.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</si>
  <si>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</si>
  <si>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</si>
  <si>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</si>
  <si>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</si>
  <si>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</si>
  <si>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</si>
  <si>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mt26pge010gx</t>
  </si>
  <si>
    <t xml:space="preserve">Porte enroulable pour garage, constituée de lames en tôle perforée en aluminium extrudé, 400x250 cm, avec finition prélaqué de couleur blanche, caisson récupérateur doublé, tour, ressorts de torsion, poulies, guides, accessoires et fermeture centrale avec clé de sécurité. Selon NF EN 13241-1.</t>
  </si>
  <si>
    <t xml:space="preserve">U</t>
  </si>
  <si>
    <t xml:space="preserve">mo020</t>
  </si>
  <si>
    <t xml:space="preserve">Compagnon professionnel III/CP2 construction.</t>
  </si>
  <si>
    <t xml:space="preserve">h</t>
  </si>
  <si>
    <t xml:space="preserve">mo113</t>
  </si>
  <si>
    <t xml:space="preserve">Ouvrier d'exécution I/OE1 construction.</t>
  </si>
  <si>
    <t xml:space="preserve">h</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</si>
  <si>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</si>
  <si>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</si>
  <si>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</si>
  <si>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</si>
  <si>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</si>
  <si>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</si>
  <si>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</si>
  <si>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</si>
  <si>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442.196,12F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</si>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</sst>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74.46" customWidth="1"/>
    <col min="4" max="4" width="8.16" customWidth="1"/>
    <col min="5" max="5" width="5.44" customWidth="1"/>
    <col min="6" max="6" width="14.96"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7" t="s">
        <v>12</v>
      </c>
      <c r="D9" s="9">
        <v>1</v>
      </c>
      <c r="E9" s="11" t="s">
        <v>13</v>
      </c>
      <c r="F9" s="13">
        <v>2.16116e+006</v>
      </c>
      <c r="G9" s="13">
        <f ca="1">ROUND(INDIRECT(ADDRESS(ROW()+(0), COLUMN()+(-3), 1))*INDIRECT(ADDRESS(ROW()+(0), COLUMN()+(-1), 1)), 2)</f>
        <v>2.16116e+006</v>
      </c>
    </row>
    <row r="10" spans="1:7" ht="13.50" thickBot="1" customHeight="1">
      <c r="A10" s="14" t="s">
        <v>14</v>
      </c>
      <c r="B10" s="14"/>
      <c r="C10" s="14" t="s">
        <v>15</v>
      </c>
      <c r="D10" s="15">
        <v>0.683</v>
      </c>
      <c r="E10" s="16" t="s">
        <v>16</v>
      </c>
      <c r="F10" s="17">
        <v>1727.44</v>
      </c>
      <c r="G10" s="17">
        <f ca="1">ROUND(INDIRECT(ADDRESS(ROW()+(0), COLUMN()+(-3), 1))*INDIRECT(ADDRESS(ROW()+(0), COLUMN()+(-1), 1)), 2)</f>
        <v>1179.84</v>
      </c>
    </row>
    <row r="11" spans="1:7" ht="13.50" thickBot="1" customHeight="1">
      <c r="A11" s="14" t="s">
        <v>17</v>
      </c>
      <c r="B11" s="14"/>
      <c r="C11" s="14" t="s">
        <v>18</v>
      </c>
      <c r="D11" s="15">
        <v>0.683</v>
      </c>
      <c r="E11" s="16" t="s">
        <v>19</v>
      </c>
      <c r="F11" s="17">
        <v>1065.7</v>
      </c>
      <c r="G11" s="17">
        <f ca="1">ROUND(INDIRECT(ADDRESS(ROW()+(0), COLUMN()+(-3), 1))*INDIRECT(ADDRESS(ROW()+(0), COLUMN()+(-1), 1)), 2)</f>
        <v>727.87</v>
      </c>
    </row>
    <row r="12" spans="1:7" ht="13.50" thickBot="1" customHeight="1">
      <c r="A12" s="14" t="s">
        <v>20</v>
      </c>
      <c r="B12" s="14"/>
      <c r="C12" s="14" t="s">
        <v>21</v>
      </c>
      <c r="D12" s="15">
        <v>1.593</v>
      </c>
      <c r="E12" s="16" t="s">
        <v>22</v>
      </c>
      <c r="F12" s="17">
        <v>1750.08</v>
      </c>
      <c r="G12" s="17">
        <f ca="1">ROUND(INDIRECT(ADDRESS(ROW()+(0), COLUMN()+(-3), 1))*INDIRECT(ADDRESS(ROW()+(0), COLUMN()+(-1), 1)), 2)</f>
        <v>2787.88</v>
      </c>
    </row>
    <row r="13" spans="1:7" ht="13.50" thickBot="1" customHeight="1">
      <c r="A13" s="14" t="s">
        <v>23</v>
      </c>
      <c r="B13" s="14"/>
      <c r="C13" s="18" t="s">
        <v>24</v>
      </c>
      <c r="D13" s="19">
        <v>1.593</v>
      </c>
      <c r="E13" s="20" t="s">
        <v>25</v>
      </c>
      <c r="F13" s="21">
        <v>1109.65</v>
      </c>
      <c r="G13" s="21">
        <f ca="1">ROUND(INDIRECT(ADDRESS(ROW()+(0), COLUMN()+(-3), 1))*INDIRECT(ADDRESS(ROW()+(0), COLUMN()+(-1), 1)), 2)</f>
        <v>1767.67</v>
      </c>
    </row>
    <row r="14" spans="1:7" ht="13.50" thickBot="1" customHeight="1">
      <c r="A14" s="18"/>
      <c r="B14" s="18"/>
      <c r="C14" s="5" t="s">
        <v>26</v>
      </c>
      <c r="D14" s="22">
        <v>2</v>
      </c>
      <c r="E14" s="23" t="s">
        <v>27</v>
      </c>
      <c r="F14" s="24">
        <f ca="1">ROUND(SUM(INDIRECT(ADDRESS(ROW()+(-1), COLUMN()+(1), 1)),INDIRECT(ADDRESS(ROW()+(-2), COLUMN()+(1), 1)),INDIRECT(ADDRESS(ROW()+(-3), COLUMN()+(1), 1)),INDIRECT(ADDRESS(ROW()+(-4), COLUMN()+(1), 1)),INDIRECT(ADDRESS(ROW()+(-5), COLUMN()+(1), 1))), 2)</f>
        <v>2.16763e+006</v>
      </c>
      <c r="G14" s="24">
        <f ca="1">ROUND(INDIRECT(ADDRESS(ROW()+(0), COLUMN()+(-3), 1))*INDIRECT(ADDRESS(ROW()+(0), COLUMN()+(-1), 1))/100, 2)</f>
        <v>43352.6</v>
      </c>
    </row>
    <row r="15" spans="1:7" ht="13.50" thickBot="1" customHeight="1">
      <c r="A15" s="25" t="s">
        <v>28</v>
      </c>
      <c r="B15" s="25"/>
      <c r="C15" s="26"/>
      <c r="D15" s="26"/>
      <c r="E15" s="27"/>
      <c r="F15" s="25" t="s">
        <v>29</v>
      </c>
      <c r="G15" s="28">
        <f ca="1">ROUND(SUM(INDIRECT(ADDRESS(ROW()+(-1), COLUMN()+(0), 1)),INDIRECT(ADDRESS(ROW()+(-2), COLUMN()+(0), 1)),INDIRECT(ADDRESS(ROW()+(-3), COLUMN()+(0), 1)),INDIRECT(ADDRESS(ROW()+(-4), COLUMN()+(0), 1)),INDIRECT(ADDRESS(ROW()+(-5), COLUMN()+(0), 1)),INDIRECT(ADDRESS(ROW()+(-6), COLUMN()+(0), 1))), 2)</f>
        <v>2.21098e+006</v>
      </c>
    </row>
  </sheetData>
  <mergeCells count="11">
    <mergeCell ref="A1:G1"/>
    <mergeCell ref="C3:G3"/>
    <mergeCell ref="A5:G5"/>
    <mergeCell ref="A8:B8"/>
    <mergeCell ref="A9:B9"/>
    <mergeCell ref="A10:B10"/>
    <mergeCell ref="A11:B11"/>
    <mergeCell ref="A12:B12"/>
    <mergeCell ref="A13:B13"/>
    <mergeCell ref="A14:B14"/>
    <mergeCell ref="A15:D15"/>
  </mergeCells>
  <pageMargins left="0.147638" right="0.147638" top="0.206693" bottom="0.206693" header="0.0" footer="0.0"/>
  <pageSetup paperSize="9" orientation="portrait"/>
  <rowBreaks count="0" manualBreakCount="0">
    </rowBreaks>
</worksheet>
</file>