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<sst xmlns="http://schemas.openxmlformats.org/spreadsheetml/2006/main" count="45" uniqueCount="45">
  <si>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</si>
  <si>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</si>
  <si>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</si>
  <si>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</si>
  <si>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grès constitué de voussoirs de 60x40x40 cm, finition bouchardée, équerrées et travaillées en atelier, avec section trapézoïdale selon le plan de détail, placées avec du mortier de ciment et chaux confectionné sur chantier, avec 250 kg/m³ de ciment, couleur blanche (avec sable de marbre blanc), dosage 1:1:7,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</si>
  <si>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</si>
  <si>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</si>
  <si>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</si>
  <si>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</si>
  <si>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</si>
  <si>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</si>
  <si>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mt06dpn010b</t>
  </si>
  <si>
    <t xml:space="preserve">Voussoir en pierre naturelle grès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</si>
  <si>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</si>
  <si>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</si>
  <si>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</si>
  <si>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</si>
  <si>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</si>
  <si>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</si>
  <si>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</si>
  <si>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</si>
  <si>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</si>
  <si>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</si>
  <si>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mt01arg005b</t>
  </si>
  <si>
    <t xml:space="preserve">Sable de marbre blanc, pour mortier confectionné sur le chantier.</t>
  </si>
  <si>
    <t xml:space="preserve">t</t>
  </si>
  <si>
    <t xml:space="preserve">mt08cem041a</t>
  </si>
  <si>
    <t xml:space="preserve">Ciment blanc en sacs.</t>
  </si>
  <si>
    <t xml:space="preserve">kg</t>
  </si>
  <si>
    <t xml:space="preserve">mt08cal011a</t>
  </si>
  <si>
    <t xml:space="preserve">Chaux aérienne hydratée, type CL 90-S, selon NF EN 459-1, en sacs.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</si>
  <si>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</si>
  <si>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</si>
  <si>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</si>
  <si>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</si>
  <si>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</si>
  <si>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</si>
  <si>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</si>
  <si>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</si>
  <si>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</si>
  <si>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</si>
  <si>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</si>
  <si>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</si>
  <si>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16.532,30F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</si>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</sst>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2.38" customWidth="1"/>
    <col min="4" max="4" width="62.56" customWidth="1"/>
    <col min="5" max="5" width="11.05" customWidth="1"/>
    <col min="6" max="6" width="8.33" customWidth="1"/>
    <col min="7" max="7" width="17.68"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72601.6</v>
      </c>
      <c r="H9" s="13">
        <f ca="1">ROUND(INDIRECT(ADDRESS(ROW()+(0), COLUMN()+(-3), 1))*INDIRECT(ADDRESS(ROW()+(0), COLUMN()+(-1), 1)), 2)</f>
        <v>120519</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v>
      </c>
      <c r="F13" s="16" t="s">
        <v>25</v>
      </c>
      <c r="G13" s="17">
        <v>75208.8</v>
      </c>
      <c r="H13" s="17">
        <f ca="1">ROUND(INDIRECT(ADDRESS(ROW()+(0), COLUMN()+(-3), 1))*INDIRECT(ADDRESS(ROW()+(0), COLUMN()+(-1), 1)), 2)</f>
        <v>2256.26</v>
      </c>
    </row>
    <row r="14" spans="1:8" ht="13.50" thickBot="1" customHeight="1">
      <c r="A14" s="14" t="s">
        <v>26</v>
      </c>
      <c r="B14" s="14"/>
      <c r="C14" s="14"/>
      <c r="D14" s="14" t="s">
        <v>27</v>
      </c>
      <c r="E14" s="15">
        <v>5.04</v>
      </c>
      <c r="F14" s="16" t="s">
        <v>28</v>
      </c>
      <c r="G14" s="17">
        <v>112.29</v>
      </c>
      <c r="H14" s="17">
        <f ca="1">ROUND(INDIRECT(ADDRESS(ROW()+(0), COLUMN()+(-3), 1))*INDIRECT(ADDRESS(ROW()+(0), COLUMN()+(-1), 1)), 2)</f>
        <v>565.94</v>
      </c>
    </row>
    <row r="15" spans="1:8" ht="13.50" thickBot="1" customHeight="1">
      <c r="A15" s="14" t="s">
        <v>29</v>
      </c>
      <c r="B15" s="14"/>
      <c r="C15" s="14"/>
      <c r="D15" s="14" t="s">
        <v>30</v>
      </c>
      <c r="E15" s="15">
        <v>5.04</v>
      </c>
      <c r="F15" s="16" t="s">
        <v>31</v>
      </c>
      <c r="G15" s="17">
        <v>316.68</v>
      </c>
      <c r="H15" s="17">
        <f ca="1">ROUND(INDIRECT(ADDRESS(ROW()+(0), COLUMN()+(-3), 1))*INDIRECT(ADDRESS(ROW()+(0), COLUMN()+(-1), 1)), 2)</f>
        <v>1596.07</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4.529</v>
      </c>
      <c r="F18" s="20" t="s">
        <v>40</v>
      </c>
      <c r="G18" s="21">
        <v>1107.54</v>
      </c>
      <c r="H18" s="21">
        <f ca="1">ROUND(INDIRECT(ADDRESS(ROW()+(0), COLUMN()+(-3), 1))*INDIRECT(ADDRESS(ROW()+(0), COLUMN()+(-1), 1)), 2)</f>
        <v>5016.05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231545</v>
      </c>
      <c r="H19" s="24">
        <f ca="1">ROUND(INDIRECT(ADDRESS(ROW()+(0), COLUMN()+(-3), 1))*INDIRECT(ADDRESS(ROW()+(0), COLUMN()+(-1), 1))/100, 2)</f>
        <v>4630.9</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236176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