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<sst xmlns="http://schemas.openxmlformats.org/spreadsheetml/2006/main" count="24" uniqueCount="24">
  <si>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</si>
  <si>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TVP310</t>
  </si>
  <si>
    <t xml:space="preserve">U</t>
  </si>
  <si>
    <t xml:space="preserve">Unité autonome air-air compacte de toiture (roof-top) avec échangeur de chaleur à gaz.</t>
  </si>
  <si>
    <r>
      <rPr>
        <sz val="8.25"/>
        <color rgb="FF000000"/>
        <rFont val="Arial"/>
        <family val="2"/>
      </rPr>
      <t xml:space="preserve">Équipement autonome air-air compact de couverture (roof-top) avec échangeur de chaleur à gaz naturel, puissance calorifique nominale 170 kW, rendement nominal 90,2%, puissance calorifique nominale utile 153,2 kW, puissance frigorifique totale nominale 137 kW (température de bulbe sec à l'intérieur 27°C, température de bulbe sec à l'extérieur 35°C), puissance frigorifique sensible nominale 116,4 kW (température de bulbe sec à l'intérieur 27°C, température de bulbe sec à l'extérieur 35°C), pression statique disponible nominale 250 Pa, débit d'air nominal 18500 m³/h, dimensions 3250x2250x2280 mm, alimentation électrique triphasée à 400 V, poids 1752 kg, intervalle de fonctionnement de -25°C à +45°C.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</si>
  <si>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</si>
  <si>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</si>
  <si>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</si>
  <si>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</si>
  <si>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</si>
  <si>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</si>
  <si>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mt42tnc010f</t>
  </si>
  <si>
    <t xml:space="preserve">Équipement autonome air-air compact de couverture (roof-top) avec échangeur de chaleur à gaz naturel, puissance calorifique nominale 170 kW, rendement nominal 90,2%, puissance calorifique nominale utile 153,2 kW, puissance frigorifique totale nominale 137 kW (température de bulbe sec à l'intérieur 27°C, température de bulbe sec à l'extérieur 35°C), puissance frigorifique sensible nominale 116,4 kW (température de bulbe sec à l'intérieur 27°C, température de bulbe sec à l'extérieur 35°C), pression statique disponible nominale 250 Pa, débit d'air nominal 18500 m³/h, dimensions 3250x2250x2280 mm, alimentation électrique triphasée à 400 V, poids 1752 kg, intervalle de fonctionnement de -25°C à +45°C, composé de section frigorifique avec compresseurs scroll et gaz réfrigérant R-407C, échangeurs de type tubulaire indépendants et ventilateurs axiaux à fonctionnement indépendant et basse vitesse, section de chauffage avec brûleurs atmosphériques multigaz avec échangeur de chaleur en acier inoxydable AISI 430 et ventilateur centrifuge à extraction de fumées, allumeur électronique, contrôle de flamme par ionisation et thermostat de sécurité, section de traitement d'air avec mélange d'air extérieur et de retour, filtres de cellules G4 et batterie d'évaporation, et groupe de ventilation de sortie avec double ventilateur centrifuge à double aspiration connecté à un moteur électrique monté sur un rail, porte d'inspection et panneau de contrôle à distance électronique.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</si>
  <si>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</si>
  <si>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</si>
  <si>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</si>
  <si>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</si>
  <si>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</si>
  <si>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</si>
  <si>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</si>
  <si>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</si>
  <si>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</si>
  <si>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28.629.034,53F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</si>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</sst>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92.00" thickBot="1" customHeight="1">
      <c r="A9" s="7" t="s">
        <v>11</v>
      </c>
      <c r="B9" s="7"/>
      <c r="C9" s="7" t="s">
        <v>12</v>
      </c>
      <c r="D9" s="7"/>
      <c r="E9" s="9">
        <v>1.000000</v>
      </c>
      <c r="F9" s="11" t="s">
        <v>13</v>
      </c>
      <c r="G9" s="13">
        <v>43835491.840000</v>
      </c>
      <c r="H9" s="13">
        <f ca="1">ROUND(INDIRECT(ADDRESS(ROW()+(0), COLUMN()+(-3), 1))*INDIRECT(ADDRESS(ROW()+(0), COLUMN()+(-1), 1)), 2)</f>
        <v>43835491.840000</v>
      </c>
    </row>
    <row r="10" spans="1:8" ht="13.50" thickBot="1" customHeight="1">
      <c r="A10" s="14" t="s">
        <v>14</v>
      </c>
      <c r="B10" s="14"/>
      <c r="C10" s="14" t="s">
        <v>15</v>
      </c>
      <c r="D10" s="14"/>
      <c r="E10" s="15">
        <v>11.614000</v>
      </c>
      <c r="F10" s="16" t="s">
        <v>16</v>
      </c>
      <c r="G10" s="17">
        <v>1078.040000</v>
      </c>
      <c r="H10" s="17">
        <f ca="1">ROUND(INDIRECT(ADDRESS(ROW()+(0), COLUMN()+(-3), 1))*INDIRECT(ADDRESS(ROW()+(0), COLUMN()+(-1), 1)), 2)</f>
        <v>12520.360000</v>
      </c>
    </row>
    <row r="11" spans="1:8" ht="13.50" thickBot="1" customHeight="1">
      <c r="A11" s="14" t="s">
        <v>17</v>
      </c>
      <c r="B11" s="14"/>
      <c r="C11" s="18" t="s">
        <v>18</v>
      </c>
      <c r="D11" s="18"/>
      <c r="E11" s="19">
        <v>11.614000</v>
      </c>
      <c r="F11" s="20" t="s">
        <v>19</v>
      </c>
      <c r="G11" s="21">
        <v>666.370000</v>
      </c>
      <c r="H11" s="21">
        <f ca="1">ROUND(INDIRECT(ADDRESS(ROW()+(0), COLUMN()+(-3), 1))*INDIRECT(ADDRESS(ROW()+(0), COLUMN()+(-1), 1)), 2)</f>
        <v>7739.220000</v>
      </c>
    </row>
    <row r="12" spans="1:8" ht="13.50" thickBot="1" customHeight="1">
      <c r="A12" s="18"/>
      <c r="B12" s="18"/>
      <c r="C12" s="5" t="s">
        <v>20</v>
      </c>
      <c r="D12" s="5"/>
      <c r="E12" s="22">
        <v>2.000000</v>
      </c>
      <c r="F12" s="23" t="s">
        <v>21</v>
      </c>
      <c r="G12" s="24">
        <f ca="1">ROUND(SUM(INDIRECT(ADDRESS(ROW()+(-1), COLUMN()+(1), 1)),INDIRECT(ADDRESS(ROW()+(-2), COLUMN()+(1), 1)),INDIRECT(ADDRESS(ROW()+(-3), COLUMN()+(1), 1))), 2)</f>
        <v>43855751.420000</v>
      </c>
      <c r="H12" s="24">
        <f ca="1">ROUND(INDIRECT(ADDRESS(ROW()+(0), COLUMN()+(-3), 1))*INDIRECT(ADDRESS(ROW()+(0), COLUMN()+(-1), 1))/100, 2)</f>
        <v>877115.030000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44732866.450000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