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<sst xmlns="http://schemas.openxmlformats.org/spreadsheetml/2006/main" count="29" uniqueCount="29">
  <si>
    <t xml:space="preserve"/>
  </si>
  <si>
    <t xml:space="preserve">GAT160</t>
  </si>
  <si>
    <t xml:space="preserve">U</t>
  </si>
  <si>
    <t xml:space="preserve">Ancrage chimique structural sur béton, par ampoule chimique.</t>
  </si>
  <si>
    <r>
      <rPr>
        <b/>
        <sz val="7.80"/>
        <color rgb="FF000000"/>
        <rFont val="A"/>
        <family val="2"/>
      </rPr>
      <t xml:space="preserve">Ancrage chimique structural réalisé sur un béton de résistance caractéristique minimale de 20 N/mm², par trou de 14 mm de diamètre et 135 mm de profondeur à l'intérieur duquel sera placée une ampoule de résine résine de vinylester sans styrène, avec sable de quartz ou corindon et avec insertion postérieure de tige filetée avec écrou et rondelle en d'acier inoxydable A4-70, selon NF EN ISO 3506-1, de 12 mm de diamètre et 160 mm de longueur</t>
    </r>
    <r>
      <rPr>
        <sz val="7.80"/>
        <color rgb="FF000000"/>
        <rFont val="A"/>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</si>
  <si>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</si>
  <si>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</si>
  <si>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</si>
  <si>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</si>
  <si>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</si>
  <si>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</si>
  <si>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mt09reh102c</t>
  </si>
  <si>
    <t xml:space="preserve">Capsule de résine de vinylester de haute résistance, sans styrène, de 12 mm de diamètre, à base de méthacrylate d'uréthane, durcisseur et sable de quartz ou corindon, pour la réalisation des ancrages chimiques structuraux.</t>
  </si>
  <si>
    <t xml:space="preserve">U</t>
  </si>
  <si>
    <t xml:space="preserve">mt09reh305yd</t>
  </si>
  <si>
    <t xml:space="preserve">Ancrage constitué d'une tige filetée d'acier inoxydable A4-70, selon NF EN ISO 3506-1 de 12 mm de diamètre, et 160 mm de longueur, écrou et rondelle, pour fixations sur structures en béton.</t>
  </si>
  <si>
    <t xml:space="preserve">U</t>
  </si>
  <si>
    <t xml:space="preserve">mo020</t>
  </si>
  <si>
    <t xml:space="preserve">Compagnon professionnel III/CP2 VRD espaces privés.</t>
  </si>
  <si>
    <t xml:space="preserve">h</t>
  </si>
  <si>
    <t xml:space="preserve">mo112</t>
  </si>
  <si>
    <t xml:space="preserve">Ouvrier d'exécution I/OE2 VRD espaces privés.</t>
  </si>
  <si>
    <t xml:space="preserve">h</t>
  </si>
  <si>
    <t xml:space="preserve">Majoration des montants</t>
  </si>
  <si>
    <t xml:space="preserve">%</t>
  </si>
  <si>
    <t xml:space="preserve">Coûts indirects</t>
  </si>
  <si>
    <t xml:space="preserve">%</t>
  </si>
  <si>
    <t xml:space="preserve">Coût d'entretien décennal: 435,64F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</si>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</sst>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3.41" customWidth="1"/>
    <col min="2" max="2" width="10.78" customWidth="1"/>
    <col min="3" max="3" width="21.13" customWidth="1"/>
    <col min="4" max="4" width="26.96" customWidth="1"/>
    <col min="5" max="5" width="7.29" customWidth="1"/>
    <col min="6" max="6" width="8.31" customWidth="1"/>
    <col min="7" max="7" width="6.12" customWidth="1"/>
    <col min="8" max="8" width="9.47" customWidth="1"/>
    <col min="9" max="9" width="6.56" customWidth="1"/>
    <col min="10" max="10" width="9.03" customWidth="1"/>
  </cols>
  <sheetData>
    <row r="1" spans="1:1" ht="1.80" thickBot="1" customHeight="1">
      <c r="A1" s="1" t="s">
        <v>0</v>
      </c>
      <c r="B1" s="1"/>
      <c r="C1" s="1"/>
      <c r="D1" s="1"/>
      <c r="E1" s="1"/>
      <c r="F1" s="1"/>
      <c r="G1" s="1"/>
      <c r="H1" s="1"/>
      <c r="I1" s="1"/>
      <c r="J1" s="1"/>
    </row>
    <row r="3" spans="1:10" ht="31.20" thickBot="1" customHeight="1">
      <c r="A3" s="3" t="s">
        <v>1</v>
      </c>
      <c r="B3" s="3"/>
      <c r="C3" s="4" t="s">
        <v>2</v>
      </c>
      <c r="D3" s="3" t="s">
        <v>3</v>
      </c>
      <c r="E3" s="5"/>
      <c r="F3" s="5"/>
      <c r="G3" s="5"/>
      <c r="H3" s="5"/>
      <c r="I3" s="5"/>
      <c r="J3" s="5"/>
    </row>
    <row r="4" spans="1:10" ht="40.80" thickBot="1" customHeight="1">
      <c r="A4" s="6" t="s">
        <v>4</v>
      </c>
      <c r="B4" s="6"/>
      <c r="C4" s="7"/>
      <c r="D4" s="7"/>
      <c r="E4" s="7"/>
      <c r="F4" s="7"/>
      <c r="G4" s="7"/>
      <c r="H4" s="7"/>
      <c r="I4" s="8"/>
      <c r="J4" s="8"/>
    </row>
    <row r="7" spans="1:10" ht="12.00" thickBot="1" customHeight="1">
      <c r="A7" s="9" t="s">
        <v>5</v>
      </c>
      <c r="B7" s="9" t="s">
        <v>6</v>
      </c>
      <c r="C7" s="9"/>
      <c r="D7" s="9"/>
      <c r="E7" s="9"/>
      <c r="F7" s="9" t="s">
        <v>7</v>
      </c>
      <c r="G7" s="9" t="s">
        <v>8</v>
      </c>
      <c r="H7" s="9" t="s">
        <v>9</v>
      </c>
      <c r="I7" s="9"/>
      <c r="J7" s="9" t="s">
        <v>10</v>
      </c>
    </row>
    <row r="8" spans="1:10" ht="31.20" thickBot="1" customHeight="1">
      <c r="A8" s="10" t="s">
        <v>11</v>
      </c>
      <c r="B8" s="10" t="s">
        <v>12</v>
      </c>
      <c r="C8" s="10"/>
      <c r="D8" s="10"/>
      <c r="E8" s="10"/>
      <c r="F8" s="12">
        <v>1.000000</v>
      </c>
      <c r="G8" s="14" t="s">
        <v>13</v>
      </c>
      <c r="H8" s="16">
        <v>2074.900000</v>
      </c>
      <c r="I8" s="16"/>
      <c r="J8" s="16">
        <f ca="1">ROUND(INDIRECT(ADDRESS(ROW()+(0), COLUMN()+(-4), 1))*INDIRECT(ADDRESS(ROW()+(0), COLUMN()+(-2), 1)), 2)</f>
        <v>2074.900000</v>
      </c>
    </row>
    <row r="9" spans="1:10" ht="31.20" thickBot="1" customHeight="1">
      <c r="A9" s="17" t="s">
        <v>14</v>
      </c>
      <c r="B9" s="17" t="s">
        <v>15</v>
      </c>
      <c r="C9" s="17"/>
      <c r="D9" s="17"/>
      <c r="E9" s="17"/>
      <c r="F9" s="18">
        <v>1.000000</v>
      </c>
      <c r="G9" s="19" t="s">
        <v>16</v>
      </c>
      <c r="H9" s="20">
        <v>3663.900000</v>
      </c>
      <c r="I9" s="20"/>
      <c r="J9" s="20">
        <f ca="1">ROUND(INDIRECT(ADDRESS(ROW()+(0), COLUMN()+(-4), 1))*INDIRECT(ADDRESS(ROW()+(0), COLUMN()+(-2), 1)), 2)</f>
        <v>3663.900000</v>
      </c>
    </row>
    <row r="10" spans="1:10" ht="12.00" thickBot="1" customHeight="1">
      <c r="A10" s="17" t="s">
        <v>17</v>
      </c>
      <c r="B10" s="17" t="s">
        <v>18</v>
      </c>
      <c r="C10" s="17"/>
      <c r="D10" s="17"/>
      <c r="E10" s="17"/>
      <c r="F10" s="18">
        <v>0.102000</v>
      </c>
      <c r="G10" s="19" t="s">
        <v>19</v>
      </c>
      <c r="H10" s="20">
        <v>1119.560000</v>
      </c>
      <c r="I10" s="20"/>
      <c r="J10" s="20">
        <f ca="1">ROUND(INDIRECT(ADDRESS(ROW()+(0), COLUMN()+(-4), 1))*INDIRECT(ADDRESS(ROW()+(0), COLUMN()+(-2), 1)), 2)</f>
        <v>114.200000</v>
      </c>
    </row>
    <row r="11" spans="1:10" ht="12.00" thickBot="1" customHeight="1">
      <c r="A11" s="17" t="s">
        <v>20</v>
      </c>
      <c r="B11" s="21" t="s">
        <v>21</v>
      </c>
      <c r="C11" s="21"/>
      <c r="D11" s="21"/>
      <c r="E11" s="21"/>
      <c r="F11" s="22">
        <v>0.102000</v>
      </c>
      <c r="G11" s="23" t="s">
        <v>22</v>
      </c>
      <c r="H11" s="24">
        <v>693.310000</v>
      </c>
      <c r="I11" s="24"/>
      <c r="J11" s="24">
        <f ca="1">ROUND(INDIRECT(ADDRESS(ROW()+(0), COLUMN()+(-4), 1))*INDIRECT(ADDRESS(ROW()+(0), COLUMN()+(-2), 1)), 2)</f>
        <v>70.720000</v>
      </c>
    </row>
    <row r="12" spans="1:10" ht="12.00" thickBot="1" customHeight="1">
      <c r="A12" s="17"/>
      <c r="B12" s="10" t="s">
        <v>23</v>
      </c>
      <c r="C12" s="10"/>
      <c r="D12" s="10"/>
      <c r="E12" s="10"/>
      <c r="F12" s="12">
        <v>2.000000</v>
      </c>
      <c r="G12" s="14" t="s">
        <v>24</v>
      </c>
      <c r="H12" s="16">
        <f ca="1">ROUND(SUM(INDIRECT(ADDRESS(ROW()+(-1), COLUMN()+(2), 1)),INDIRECT(ADDRESS(ROW()+(-2), COLUMN()+(2), 1)),INDIRECT(ADDRESS(ROW()+(-3), COLUMN()+(2), 1)),INDIRECT(ADDRESS(ROW()+(-4), COLUMN()+(2), 1))), 2)</f>
        <v>5923.720000</v>
      </c>
      <c r="I12" s="16"/>
      <c r="J12" s="16">
        <f ca="1">ROUND(INDIRECT(ADDRESS(ROW()+(0), COLUMN()+(-4), 1))*INDIRECT(ADDRESS(ROW()+(0), COLUMN()+(-2), 1))/100, 2)</f>
        <v>118.470000</v>
      </c>
    </row>
    <row r="13" spans="1:10" ht="12.00" thickBot="1" customHeight="1">
      <c r="A13" s="21"/>
      <c r="B13" s="21" t="s">
        <v>25</v>
      </c>
      <c r="C13" s="21"/>
      <c r="D13" s="21"/>
      <c r="E13" s="21"/>
      <c r="F13" s="22">
        <v>3.000000</v>
      </c>
      <c r="G13" s="23" t="s">
        <v>26</v>
      </c>
      <c r="H13" s="24">
        <f ca="1">ROUND(SUM(INDIRECT(ADDRESS(ROW()+(-1), COLUMN()+(2), 1)),INDIRECT(ADDRESS(ROW()+(-2), COLUMN()+(2), 1)),INDIRECT(ADDRESS(ROW()+(-3), COLUMN()+(2), 1)),INDIRECT(ADDRESS(ROW()+(-4), COLUMN()+(2), 1)),INDIRECT(ADDRESS(ROW()+(-5), COLUMN()+(2), 1))), 2)</f>
        <v>6042.190000</v>
      </c>
      <c r="I13" s="24"/>
      <c r="J13" s="24">
        <f ca="1">ROUND(INDIRECT(ADDRESS(ROW()+(0), COLUMN()+(-4), 1))*INDIRECT(ADDRESS(ROW()+(0), COLUMN()+(-2), 1))/100, 2)</f>
        <v>181.270000</v>
      </c>
    </row>
    <row r="14" spans="1:10" ht="12.00" thickBot="1" customHeight="1">
      <c r="A14" s="6" t="s">
        <v>27</v>
      </c>
      <c r="B14" s="7"/>
      <c r="C14" s="7"/>
      <c r="D14" s="7"/>
      <c r="E14" s="7"/>
      <c r="F14" s="7"/>
      <c r="G14" s="25"/>
      <c r="H14" s="6" t="s">
        <v>28</v>
      </c>
      <c r="I14" s="6"/>
      <c r="J14" s="26">
        <f ca="1">ROUND(SUM(INDIRECT(ADDRESS(ROW()+(-1), COLUMN()+(0), 1)),INDIRECT(ADDRESS(ROW()+(-2), COLUMN()+(0), 1)),INDIRECT(ADDRESS(ROW()+(-3), COLUMN()+(0), 1)),INDIRECT(ADDRESS(ROW()+(-4), COLUMN()+(0), 1)),INDIRECT(ADDRESS(ROW()+(-5), COLUMN()+(0), 1)),INDIRECT(ADDRESS(ROW()+(-6), COLUMN()+(0), 1))), 2)</f>
        <v>6223.460000</v>
      </c>
    </row>
  </sheetData>
  <mergeCells count="22">
    <mergeCell ref="A1:J1"/>
    <mergeCell ref="A3:B3"/>
    <mergeCell ref="E3:F3"/>
    <mergeCell ref="G3:H3"/>
    <mergeCell ref="I3:J3"/>
    <mergeCell ref="A4:J4"/>
    <mergeCell ref="B7:E7"/>
    <mergeCell ref="H7:I7"/>
    <mergeCell ref="B8:E8"/>
    <mergeCell ref="H8:I8"/>
    <mergeCell ref="B9:E9"/>
    <mergeCell ref="H9:I9"/>
    <mergeCell ref="B10:E10"/>
    <mergeCell ref="H10:I10"/>
    <mergeCell ref="B11:E11"/>
    <mergeCell ref="H11:I11"/>
    <mergeCell ref="B12:E12"/>
    <mergeCell ref="H12:I12"/>
    <mergeCell ref="B13:E13"/>
    <mergeCell ref="H13:I13"/>
    <mergeCell ref="A14:F14"/>
    <mergeCell ref="H14:I14"/>
  </mergeCells>
  <pageMargins left="0.620079" right="0.472441" top="0.472441" bottom="0.472441" header="0.0" footer="0.0"/>
  <pageSetup paperSize="9" orientation="portrait"/>
  <rowBreaks count="0" manualBreakCount="0">
    </rowBreaks>
</worksheet>
</file>