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<sst xmlns="http://schemas.openxmlformats.org/spreadsheetml/2006/main" count="26" uniqueCount="26">
  <si>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</si>
  <si>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ECL040</t>
  </si>
  <si>
    <t xml:space="preserve">m³</t>
  </si>
  <si>
    <t xml:space="preserve">Linteau en bois scié.</t>
  </si>
  <si>
    <r>
      <rPr>
        <b/>
        <sz val="7.80"/>
        <color rgb="FF000000"/>
        <rFont val="Arial"/>
        <family val="2"/>
      </rPr>
      <t xml:space="preserve">Linteau de bois scié de pin sylvestre (Pinus sylvestris), de 10x10 à 15x30 cm de section et jusqu'à 6 m de longueur, classe résistante C-18, protection du bois de classe de pénétration NP3, travaillée en atelier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</si>
  <si>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</si>
  <si>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</si>
  <si>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</si>
  <si>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</si>
  <si>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</si>
  <si>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</si>
  <si>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mt07mee050k</t>
  </si>
  <si>
    <t xml:space="preserve">Bois scié de pin sylvestre (Pinus sylvestris) avec finition brossée, pour linteau de 10x10 à 15x30 cm de section et jusqu'à 6 m de longueur, pour applications structurales, classe résistante C-18 selon NF EN 338 et NF EN 1912 et protection face aux agents biotiques qui correspondent à la classe de pénétration NP3 (6 mm dans les faces latérales de l'aubier) selon NF EN 351-1, travaillée en atelier.</t>
  </si>
  <si>
    <t xml:space="preserve">m³</t>
  </si>
  <si>
    <t xml:space="preserve">mo016</t>
  </si>
  <si>
    <t xml:space="preserve">Compagnon professionnel III/CP2 menuisier bois.</t>
  </si>
  <si>
    <t xml:space="preserve">h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</si>
  <si>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</si>
  <si>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</si>
  <si>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</si>
  <si>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</si>
  <si>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</si>
  <si>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</si>
  <si>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</si>
  <si>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54.594,38F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</si>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</sst>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32" customWidth="1"/>
    <col min="4" max="4" width="43.28" customWidth="1"/>
    <col min="5" max="5" width="8.60" customWidth="1"/>
    <col min="6" max="6" width="3.06" customWidth="1"/>
    <col min="7" max="7" width="2.77" customWidth="1"/>
    <col min="8" max="8" width="7.14" customWidth="1"/>
    <col min="9" max="9" width="8.89" customWidth="1"/>
    <col min="10" max="10" width="1.0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4"/>
      <c r="H8" s="16">
        <v>291987.000000</v>
      </c>
      <c r="I8" s="16"/>
      <c r="J8" s="16">
        <f ca="1">ROUND(INDIRECT(ADDRESS(ROW()+(0), COLUMN()+(-5), 1))*INDIRECT(ADDRESS(ROW()+(0), COLUMN()+(-2), 1)), 2)</f>
        <v>291987.000000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11.743000</v>
      </c>
      <c r="F9" s="19" t="s">
        <v>16</v>
      </c>
      <c r="G9" s="19"/>
      <c r="H9" s="20">
        <v>898.450000</v>
      </c>
      <c r="I9" s="20"/>
      <c r="J9" s="20">
        <f ca="1">ROUND(INDIRECT(ADDRESS(ROW()+(0), COLUMN()+(-5), 1))*INDIRECT(ADDRESS(ROW()+(0), COLUMN()+(-2), 1)), 2)</f>
        <v>10550.500000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5.871000</v>
      </c>
      <c r="F10" s="23" t="s">
        <v>19</v>
      </c>
      <c r="G10" s="23"/>
      <c r="H10" s="24">
        <v>534.610000</v>
      </c>
      <c r="I10" s="24"/>
      <c r="J10" s="24">
        <f ca="1">ROUND(INDIRECT(ADDRESS(ROW()+(0), COLUMN()+(-5), 1))*INDIRECT(ADDRESS(ROW()+(0), COLUMN()+(-2), 1)), 2)</f>
        <v>3138.700000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4"/>
      <c r="H11" s="16">
        <f ca="1">ROUND(SUM(INDIRECT(ADDRESS(ROW()+(-1), COLUMN()+(2), 1)),INDIRECT(ADDRESS(ROW()+(-2), COLUMN()+(2), 1)),INDIRECT(ADDRESS(ROW()+(-3), COLUMN()+(2), 1))), 2)</f>
        <v>305676.200000</v>
      </c>
      <c r="I11" s="16"/>
      <c r="J11" s="16">
        <f ca="1">ROUND(INDIRECT(ADDRESS(ROW()+(0), COLUMN()+(-5), 1))*INDIRECT(ADDRESS(ROW()+(0), COLUMN()+(-2), 1))/100, 2)</f>
        <v>6113.520000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311789.720000</v>
      </c>
      <c r="I12" s="24"/>
      <c r="J12" s="24">
        <f ca="1">ROUND(INDIRECT(ADDRESS(ROW()+(0), COLUMN()+(-5), 1))*INDIRECT(ADDRESS(ROW()+(0), COLUMN()+(-2), 1))/100, 2)</f>
        <v>9353.690000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321143.410000</v>
      </c>
      <c r="K13" s="26"/>
    </row>
  </sheetData>
  <mergeCells count="34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