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<sst xmlns="http://schemas.openxmlformats.org/spreadsheetml/2006/main" count="41" uniqueCount="41">
  <si>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</si>
  <si>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AVJ040</t>
  </si>
  <si>
    <t xml:space="preserve">U</t>
  </si>
  <si>
    <t xml:space="preserve">Complément du système de revêtement extérieur CIVIS'AGORA "TAU CERÁMICA", pour jeux pour enfants.</t>
  </si>
  <si>
    <r>
      <rPr>
        <sz val="7.80"/>
        <color rgb="FF000000"/>
        <rFont val="A"/>
        <family val="2"/>
      </rPr>
      <t xml:space="preserve">Complément du système de revêtement extérieur CIVIS'AGORA "TAU CERÁMICA", </t>
    </r>
    <r>
      <rPr>
        <b/>
        <sz val="7.80"/>
        <color rgb="FF000000"/>
        <rFont val="A"/>
        <family val="2"/>
      </rPr>
      <t xml:space="preserve">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10 carreaux série Urban Unik Sens, avec capteurs électroniques incorporés et une unité de contrôle Civis Play Duo Centro Control, avec plaque électronique incorporée; y compris module de contrôle et source d'alimentation</t>
    </r>
    <r>
      <rPr>
        <sz val="7.80"/>
        <color rgb="FF000000"/>
        <rFont val="A"/>
        <family val="2"/>
      </rPr>
      <t xml:space="preserve">, le tout placé avec </t>
    </r>
    <r>
      <rPr>
        <b/>
        <sz val="7.80"/>
        <color rgb="FF000000"/>
        <rFont val="A"/>
        <family val="2"/>
      </rPr>
      <t xml:space="preserve">adhésif cémenteux amélioré, C2 TE S1, avec glissement réduit et temps ouvert augmenté T200 Flex-Porcelánico "TAU CERÁMICA"</t>
    </r>
    <r>
      <rPr>
        <sz val="7.80"/>
        <color rgb="FF000000"/>
        <rFont val="A"/>
        <family val="2"/>
      </rPr>
      <t xml:space="preserve">, jointoiement avec </t>
    </r>
    <r>
      <rPr>
        <b/>
        <sz val="7.80"/>
        <color rgb="FF000000"/>
        <rFont val="A"/>
        <family val="2"/>
      </rPr>
      <t xml:space="preserve">mortier technique coloré, C G2, Line-Fix "TAU CERÁMICA", pour jointoiement des carreaux céramiques, avec des joints compris entre 3 et 15 mm</t>
    </r>
    <r>
      <rPr>
        <sz val="7.80"/>
        <color rgb="FF000000"/>
        <rFont val="A"/>
        <family val="2"/>
      </rPr>
      <t xml:space="preserve"> et nettoyage final avec le nettoyant chimique Desin-Cer "TAU CERÁMICA".</t>
    </r>
  </si>
  <si>
    <t xml:space="preserve">Code interne</t>
  </si>
  <si>
    <t xml:space="preserve">Désignation</t>
  </si>
  <si>
    <t xml:space="preserve">Quantité</t>
  </si>
  <si>
    <t xml:space="preserve">Unité</t>
  </si>
  <si>
    <t xml:space="preserve">Prix unitaire</t>
  </si>
  <si>
    <t xml:space="preserve">Prix total</t>
  </si>
  <si>
    <t xml:space="preserve">mt18bct045c</t>
  </si>
  <si>
    <t xml:space="preserve">Complément Civis Play Duo, à intégrer dans le revêtement, dont le design imite un jeu pour enfant à 5 couples, formés d'un dessin et de sa silhouette monocolore associée, enduit de ciment à renforcer la connaissance des formes et leur association, en récompensant les bonnes réponses avec le son, formé de 18 m² de revêtement de carreaux en grès porcelainé, série CIVIS'AGORA "TAU CERÁMICA", avec coefficient d'absorption d'eau E&lt;5%, groupe BIa, de 40x40 cm, 15 mm d'épaisseur, avec finition en relief Toe Clearance et conception structurale Strongrib, au verso de la dalle; charge de rupture supérieure à 5 kN, selon NF EN ISO 10545-4; résistance au glissement supérieur à 45 selon ENV 12633; résistant aux gelées; résistant aux agents chimiques, selon NF EN ISO 10545-13; résistant aux tâches, selon NF EN ISO 10545-14, 10 carreaux série Urban Unik Sens, avec capteurs électroniques incorporés et une unité de contrôle Civis Play Duo Centro Control, avec plaque électronique incorporée; y compris module de contrôle et source d'alimentation.</t>
  </si>
  <si>
    <t xml:space="preserve">U</t>
  </si>
  <si>
    <t xml:space="preserve">mt09mtc010j</t>
  </si>
  <si>
    <t xml:space="preserve">Adhésif cémenteux amélioré, C2 TE S1, avec glissement réduit et temps ouvert augmenté T200 Flex-Porcelánico,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</si>
  <si>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</si>
  <si>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mt09mtc020a</t>
  </si>
  <si>
    <t xml:space="preserve">Mortier technique coloré, C G2, Line-Fix "TAU CERÁMICA", pour jointoiement des carreaux céramiques, avec des joints compris entre 3 et 15 mm, selon NF EN 12004, "TAU CERÁMICA".</t>
  </si>
  <si>
    <t xml:space="preserve">kg</t>
  </si>
  <si>
    <t xml:space="preserve">mt09mtc100</t>
  </si>
  <si>
    <t xml:space="preserve">Nettoyant chimique Desin-Cer Ext "TAU CERÁMICA", désincrustant de restes de ciment sur n'importe qu'elle surface.</t>
  </si>
  <si>
    <t xml:space="preserve">l</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</si>
  <si>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</si>
  <si>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</si>
  <si>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</si>
  <si>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</si>
  <si>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</si>
  <si>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</si>
  <si>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</si>
  <si>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</si>
  <si>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</si>
  <si>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</si>
  <si>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</si>
  <si>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</si>
  <si>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Majoration des montants</t>
  </si>
  <si>
    <t xml:space="preserve">%</t>
  </si>
  <si>
    <t xml:space="preserve">Coûts indirects</t>
  </si>
  <si>
    <t xml:space="preserve">%</t>
  </si>
  <si>
    <t xml:space="preserve">Coût d'entretien décennal: 426.570,66F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</si>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</sst>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10.49" customWidth="1"/>
    <col min="3" max="3" width="20.55" customWidth="1"/>
    <col min="4" max="4" width="29.58" customWidth="1"/>
    <col min="5" max="5" width="2.62" customWidth="1"/>
    <col min="6" max="6" width="8.60" customWidth="1"/>
    <col min="7" max="7" width="3.93" customWidth="1"/>
    <col min="8" max="8" width="1.89" customWidth="1"/>
    <col min="9" max="9" width="13.26" customWidth="1"/>
    <col min="10" max="10" width="2.77" customWidth="1"/>
    <col min="11" max="11" width="12.39"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88.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56.00" thickBot="1" customHeight="1">
      <c r="A8" s="10" t="s">
        <v>11</v>
      </c>
      <c r="B8" s="10" t="s">
        <v>12</v>
      </c>
      <c r="C8" s="10"/>
      <c r="D8" s="10"/>
      <c r="E8" s="10"/>
      <c r="F8" s="12">
        <v>1.000000</v>
      </c>
      <c r="G8" s="14" t="s">
        <v>13</v>
      </c>
      <c r="H8" s="14"/>
      <c r="I8" s="16">
        <v>2810691.390000</v>
      </c>
      <c r="J8" s="16"/>
      <c r="K8" s="16">
        <f ca="1">ROUND(INDIRECT(ADDRESS(ROW()+(0), COLUMN()+(-5), 1))*INDIRECT(ADDRESS(ROW()+(0), COLUMN()+(-2), 1)), 2)</f>
        <v>2810691.390000</v>
      </c>
    </row>
    <row r="9" spans="1:11" ht="60.00" thickBot="1" customHeight="1">
      <c r="A9" s="17" t="s">
        <v>14</v>
      </c>
      <c r="B9" s="17" t="s">
        <v>15</v>
      </c>
      <c r="C9" s="17"/>
      <c r="D9" s="17"/>
      <c r="E9" s="17"/>
      <c r="F9" s="18">
        <v>117.600000</v>
      </c>
      <c r="G9" s="19" t="s">
        <v>16</v>
      </c>
      <c r="H9" s="19"/>
      <c r="I9" s="20">
        <v>338.020000</v>
      </c>
      <c r="J9" s="20"/>
      <c r="K9" s="20">
        <f ca="1">ROUND(INDIRECT(ADDRESS(ROW()+(0), COLUMN()+(-5), 1))*INDIRECT(ADDRESS(ROW()+(0), COLUMN()+(-2), 1)), 2)</f>
        <v>39751.150000</v>
      </c>
    </row>
    <row r="10" spans="1:11" ht="31.20" thickBot="1" customHeight="1">
      <c r="A10" s="17" t="s">
        <v>17</v>
      </c>
      <c r="B10" s="17" t="s">
        <v>18</v>
      </c>
      <c r="C10" s="17"/>
      <c r="D10" s="17"/>
      <c r="E10" s="17"/>
      <c r="F10" s="18">
        <v>49.000000</v>
      </c>
      <c r="G10" s="19" t="s">
        <v>19</v>
      </c>
      <c r="H10" s="19"/>
      <c r="I10" s="20">
        <v>545.250000</v>
      </c>
      <c r="J10" s="20"/>
      <c r="K10" s="20">
        <f ca="1">ROUND(INDIRECT(ADDRESS(ROW()+(0), COLUMN()+(-5), 1))*INDIRECT(ADDRESS(ROW()+(0), COLUMN()+(-2), 1)), 2)</f>
        <v>26717.250000</v>
      </c>
    </row>
    <row r="11" spans="1:11" ht="21.60" thickBot="1" customHeight="1">
      <c r="A11" s="17" t="s">
        <v>20</v>
      </c>
      <c r="B11" s="17" t="s">
        <v>21</v>
      </c>
      <c r="C11" s="17"/>
      <c r="D11" s="17"/>
      <c r="E11" s="17"/>
      <c r="F11" s="18">
        <v>1.960000</v>
      </c>
      <c r="G11" s="19" t="s">
        <v>22</v>
      </c>
      <c r="H11" s="19"/>
      <c r="I11" s="20">
        <v>712.430000</v>
      </c>
      <c r="J11" s="20"/>
      <c r="K11" s="20">
        <f ca="1">ROUND(INDIRECT(ADDRESS(ROW()+(0), COLUMN()+(-5), 1))*INDIRECT(ADDRESS(ROW()+(0), COLUMN()+(-2), 1)), 2)</f>
        <v>1396.360000</v>
      </c>
    </row>
    <row r="12" spans="1:11" ht="12.00" thickBot="1" customHeight="1">
      <c r="A12" s="17" t="s">
        <v>23</v>
      </c>
      <c r="B12" s="17" t="s">
        <v>24</v>
      </c>
      <c r="C12" s="17"/>
      <c r="D12" s="17"/>
      <c r="E12" s="17"/>
      <c r="F12" s="18">
        <v>8.591000</v>
      </c>
      <c r="G12" s="19" t="s">
        <v>25</v>
      </c>
      <c r="H12" s="19"/>
      <c r="I12" s="20">
        <v>1119.560000</v>
      </c>
      <c r="J12" s="20"/>
      <c r="K12" s="20">
        <f ca="1">ROUND(INDIRECT(ADDRESS(ROW()+(0), COLUMN()+(-5), 1))*INDIRECT(ADDRESS(ROW()+(0), COLUMN()+(-2), 1)), 2)</f>
        <v>9618.140000</v>
      </c>
    </row>
    <row r="13" spans="1:11" ht="12.00" thickBot="1" customHeight="1">
      <c r="A13" s="17" t="s">
        <v>26</v>
      </c>
      <c r="B13" s="17" t="s">
        <v>27</v>
      </c>
      <c r="C13" s="17"/>
      <c r="D13" s="17"/>
      <c r="E13" s="17"/>
      <c r="F13" s="18">
        <v>8.591000</v>
      </c>
      <c r="G13" s="19" t="s">
        <v>28</v>
      </c>
      <c r="H13" s="19"/>
      <c r="I13" s="20">
        <v>707.050000</v>
      </c>
      <c r="J13" s="20"/>
      <c r="K13" s="20">
        <f ca="1">ROUND(INDIRECT(ADDRESS(ROW()+(0), COLUMN()+(-5), 1))*INDIRECT(ADDRESS(ROW()+(0), COLUMN()+(-2), 1)), 2)</f>
        <v>6074.270000</v>
      </c>
    </row>
    <row r="14" spans="1:11" ht="12.00" thickBot="1" customHeight="1">
      <c r="A14" s="17" t="s">
        <v>29</v>
      </c>
      <c r="B14" s="17" t="s">
        <v>30</v>
      </c>
      <c r="C14" s="17"/>
      <c r="D14" s="17"/>
      <c r="E14" s="17"/>
      <c r="F14" s="18">
        <v>3.186000</v>
      </c>
      <c r="G14" s="19" t="s">
        <v>31</v>
      </c>
      <c r="H14" s="19"/>
      <c r="I14" s="20">
        <v>1157.230000</v>
      </c>
      <c r="J14" s="20"/>
      <c r="K14" s="20">
        <f ca="1">ROUND(INDIRECT(ADDRESS(ROW()+(0), COLUMN()+(-5), 1))*INDIRECT(ADDRESS(ROW()+(0), COLUMN()+(-2), 1)), 2)</f>
        <v>3686.930000</v>
      </c>
    </row>
    <row r="15" spans="1:11" ht="12.00" thickBot="1" customHeight="1">
      <c r="A15" s="17" t="s">
        <v>32</v>
      </c>
      <c r="B15" s="21" t="s">
        <v>33</v>
      </c>
      <c r="C15" s="21"/>
      <c r="D15" s="21"/>
      <c r="E15" s="21"/>
      <c r="F15" s="22">
        <v>3.186000</v>
      </c>
      <c r="G15" s="23" t="s">
        <v>34</v>
      </c>
      <c r="H15" s="23"/>
      <c r="I15" s="24">
        <v>705.730000</v>
      </c>
      <c r="J15" s="24"/>
      <c r="K15" s="24">
        <f ca="1">ROUND(INDIRECT(ADDRESS(ROW()+(0), COLUMN()+(-5), 1))*INDIRECT(ADDRESS(ROW()+(0), COLUMN()+(-2), 1)), 2)</f>
        <v>2248.460000</v>
      </c>
    </row>
    <row r="16" spans="1:11" ht="12.00" thickBot="1" customHeight="1">
      <c r="A16" s="17"/>
      <c r="B16" s="10" t="s">
        <v>35</v>
      </c>
      <c r="C16" s="10"/>
      <c r="D16" s="10"/>
      <c r="E16" s="10"/>
      <c r="F16" s="12">
        <v>2.000000</v>
      </c>
      <c r="G16" s="14" t="s">
        <v>36</v>
      </c>
      <c r="H16" s="14"/>
      <c r="I16" s="16">
        <f ca="1">ROUND(SUM(INDIRECT(ADDRESS(ROW()+(-1), COLUMN()+(2), 1)),INDIRECT(ADDRESS(ROW()+(-2), COLUMN()+(2), 1)),INDIRECT(ADDRESS(ROW()+(-3), COLUMN()+(2), 1)),INDIRECT(ADDRESS(ROW()+(-4), COLUMN()+(2), 1)),INDIRECT(ADDRESS(ROW()+(-5), COLUMN()+(2), 1)),INDIRECT(ADDRESS(ROW()+(-6), COLUMN()+(2), 1)),INDIRECT(ADDRESS(ROW()+(-7), COLUMN()+(2), 1)),INDIRECT(ADDRESS(ROW()+(-8), COLUMN()+(2), 1))), 2)</f>
        <v>2900183.950000</v>
      </c>
      <c r="J16" s="16"/>
      <c r="K16" s="16">
        <f ca="1">ROUND(INDIRECT(ADDRESS(ROW()+(0), COLUMN()+(-5), 1))*INDIRECT(ADDRESS(ROW()+(0), COLUMN()+(-2), 1))/100, 2)</f>
        <v>58003.680000</v>
      </c>
    </row>
    <row r="17" spans="1:11" ht="12.00" thickBot="1" customHeight="1">
      <c r="A17" s="21"/>
      <c r="B17" s="21" t="s">
        <v>37</v>
      </c>
      <c r="C17" s="21"/>
      <c r="D17" s="21"/>
      <c r="E17" s="21"/>
      <c r="F17" s="22">
        <v>3.000000</v>
      </c>
      <c r="G17" s="23" t="s">
        <v>38</v>
      </c>
      <c r="H17" s="23"/>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2958187.630000</v>
      </c>
      <c r="J17" s="24"/>
      <c r="K17" s="24">
        <f ca="1">ROUND(INDIRECT(ADDRESS(ROW()+(0), COLUMN()+(-5), 1))*INDIRECT(ADDRESS(ROW()+(0), COLUMN()+(-2), 1))/100, 2)</f>
        <v>88745.630000</v>
      </c>
    </row>
    <row r="18" spans="1:11" ht="12.00" thickBot="1" customHeight="1">
      <c r="A18" s="6" t="s">
        <v>39</v>
      </c>
      <c r="B18" s="7"/>
      <c r="C18" s="7"/>
      <c r="D18" s="7"/>
      <c r="E18" s="7"/>
      <c r="F18" s="7"/>
      <c r="G18" s="25"/>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3046933.260000</v>
      </c>
    </row>
  </sheetData>
  <mergeCells count="42">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A18:F18"/>
    <mergeCell ref="G18:H18"/>
    <mergeCell ref="I18:J18"/>
  </mergeCells>
  <pageMargins left="0.620079" right="0.472441" top="0.472441" bottom="0.472441" header="0.0" footer="0.0"/>
  <pageSetup paperSize="9" orientation="portrait"/>
  <rowBreaks count="0" manualBreakCount="0">
    </rowBreaks>
</worksheet>
</file>