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<sst xmlns="http://schemas.openxmlformats.org/spreadsheetml/2006/main" count="38" uniqueCount="38">
  <si>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</si>
  <si>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ASL070</t>
  </si>
  <si>
    <t xml:space="preserve">U</t>
  </si>
  <si>
    <t xml:space="preserve">Complément du système de revêtement extérieur CIVIS'AGORA "TAU CERÁMICA".</t>
  </si>
  <si>
    <r>
      <rPr>
        <sz val="7.80"/>
        <color rgb="FF000000"/>
        <rFont val="A"/>
        <family val="2"/>
      </rPr>
      <t xml:space="preserve">Complément du système de revêtement extérieur CIVIS'AGORA "TAU CERÁMICA", </t>
    </r>
    <r>
      <rPr>
        <b/>
        <sz val="7.80"/>
        <color rgb="FF000000"/>
        <rFont val="A"/>
        <family val="2"/>
      </rPr>
      <t xml:space="preserve">pour bateau piéton à gestion intelligente, constitué d'onze carreaux en grès porcelainé série CIVIS'AGORA, modèle Trace Signal BT Sens "TAU CERÁMICA", de 40x40 cm et 15 mm d'épaisseur, avec gravure individuelle personnalisée par traitement au laser, en couleurs contrastées et capteur électronique incorporé et une dalle de grès porcelainé série CIVIS'AGORA, modèle Trace Signal BT Sens Control, avec plaque électronique de centre de contrôle incorporé</t>
    </r>
    <r>
      <rPr>
        <sz val="7.80"/>
        <color rgb="FF000000"/>
        <rFont val="A"/>
        <family val="2"/>
      </rPr>
      <t xml:space="preserve">, le tout placé avec </t>
    </r>
    <r>
      <rPr>
        <b/>
        <sz val="7.80"/>
        <color rgb="FF000000"/>
        <rFont val="A"/>
        <family val="2"/>
      </rPr>
      <t xml:space="preserve">adhésif cémenteux amélioré, C2 TE S1, avec glissement réduit et temps ouvert augmenté T200 Flex-Porcelánico "TAU CERÁMICA"</t>
    </r>
    <r>
      <rPr>
        <sz val="7.80"/>
        <color rgb="FF000000"/>
        <rFont val="A"/>
        <family val="2"/>
      </rPr>
      <t xml:space="preserve">, jointoyé avec </t>
    </r>
    <r>
      <rPr>
        <b/>
        <sz val="7.80"/>
        <color rgb="FF000000"/>
        <rFont val="A"/>
        <family val="2"/>
      </rPr>
      <t xml:space="preserve">mortier technique coloré, C G2, Line-Fix "TAU CERÁMICA", pour jointoiement des carreaux céramiques, avec des joints compris entre 3 et 15 mm</t>
    </r>
    <r>
      <rPr>
        <sz val="7.80"/>
        <color rgb="FF000000"/>
        <rFont val="A"/>
        <family val="2"/>
      </rPr>
      <t xml:space="preserve"> et nettoyage final avec un nettoyant chimique Desin-Cer "TAU CERÁMICA".</t>
    </r>
  </si>
  <si>
    <t xml:space="preserve">Code interne</t>
  </si>
  <si>
    <t xml:space="preserve">Désignation</t>
  </si>
  <si>
    <t xml:space="preserve">Quantité</t>
  </si>
  <si>
    <t xml:space="preserve">Unité</t>
  </si>
  <si>
    <t xml:space="preserve">Prix unitaire</t>
  </si>
  <si>
    <t xml:space="preserve">Prix total</t>
  </si>
  <si>
    <t xml:space="preserve">mt18bct025</t>
  </si>
  <si>
    <t xml:space="preserve">Dalle en grès porcelainé série CIVIS'AGORA, modèle Trace Signal BT Sens "TAU CERÁMICA", avec coefficient d'absorption d'eau E&lt;5%, groupe BIa, de 40x40 cm, 15 mm d'épaisseur, avec finition en relief Toe Clearance et conception structurale Strongrib, au verso de la dalle; charge de rupture supérieure à 5 kN, selon NF EN ISO 10545-4; résistance au glissement supérieur à 45 selon ENV 12633; résistant aux gelées; résistant aux agents chimiques, selon NF EN ISO 10545-13; résistant aux tâches, selon NF EN ISO 10545-14; avec gravure individuelle personnalisée par traitement au laser, en couleurs contrastées et capteur électronique incorporé.</t>
  </si>
  <si>
    <t xml:space="preserve">U</t>
  </si>
  <si>
    <t xml:space="preserve">mt18bct030</t>
  </si>
  <si>
    <t xml:space="preserve">Dalle en grès porcelainé série CIVIS'AGORA, modèle Trace Signal BT Sens Control "TAU CERÁMICA", avec coefficient d'absorption d'eau E&lt;5%, groupe BIa, de 40x40 cm, 15 mm d'épaisseur, avec finition en relief Toe Clearance et conception structurale Strongrib, au verso de la dalle; charge de rupture supérieure à 5 kN, selon NF EN ISO 10545-4; résistance au glissement supérieur à 45 selon ENV 12633; résistant aux gelées; résistant aux agents chimiques, selon NF EN ISO 10545-13; résistant aux tâches, selon NF EN ISO 10545-14; avec gravure individuelle personnalisée par traitement au laser, en couleurs contrastées et plaque électronique de centre de contrôle incorporée.</t>
  </si>
  <si>
    <t xml:space="preserve">U</t>
  </si>
  <si>
    <t xml:space="preserve">mt09mtc010j</t>
  </si>
  <si>
    <t xml:space="preserve">Adhésif cémenteux amélioré, C2 TE S1, avec glissement réduit et temps ouvert augmenté T200 Flex-Porcelánico, selon NF EN 12004, "TAU CERÁMICA", pour la mise en place en couche fine de revêtements en matériau céramique en intérieur et en extérieur, constitué de ciments à haute résistance, granulats sélectionnés et contenu élevé en résines synthétiques.</t>
  </si>
  <si>
    <t xml:space="preserve">kg</t>
  </si>
  <si>
    <t xml:space="preserve">mt09mtc020f</t>
  </si>
  <si>
    <t xml:space="preserve">Mortier technique coloré, C G2, Line-Fix "TAU CERÁMICA", pour jointoiement des carreaux céramiques, avec des joints compris entre 3 et 15 mm, selon NF EN 12004, "TAU CERÁMICA".</t>
  </si>
  <si>
    <t xml:space="preserve">kg</t>
  </si>
  <si>
    <t xml:space="preserve">mt09mtc100</t>
  </si>
  <si>
    <t xml:space="preserve">Nettoyant chimique Desin-Cer Ext "TAU CERÁMICA", désincrustant de restes de ciment sur n'importe qu'elle surface.</t>
  </si>
  <si>
    <t xml:space="preserve">l</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</si>
  <si>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</si>
  <si>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</si>
  <si>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</si>
  <si>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</si>
  <si>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</si>
  <si>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</si>
  <si>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Majoration des montants</t>
  </si>
  <si>
    <t xml:space="preserve">%</t>
  </si>
  <si>
    <t xml:space="preserve">Coûts indirects</t>
  </si>
  <si>
    <t xml:space="preserve">%</t>
  </si>
  <si>
    <t xml:space="preserve">Coût d'entretien décennal: 301.667,14F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</si>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</sst>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39" customWidth="1"/>
    <col min="2" max="2" width="11.07" customWidth="1"/>
    <col min="3" max="3" width="20.55" customWidth="1"/>
    <col min="4" max="4" width="29.58" customWidth="1"/>
    <col min="5" max="5" width="2.62" customWidth="1"/>
    <col min="6" max="6" width="8.60" customWidth="1"/>
    <col min="7" max="7" width="3.93" customWidth="1"/>
    <col min="8" max="8" width="1.89" customWidth="1"/>
    <col min="9" max="9" width="13.26" customWidth="1"/>
    <col min="10" max="10" width="2.77" customWidth="1"/>
    <col min="11" max="11" width="12.39"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79.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98.40" thickBot="1" customHeight="1">
      <c r="A8" s="10" t="s">
        <v>11</v>
      </c>
      <c r="B8" s="10" t="s">
        <v>12</v>
      </c>
      <c r="C8" s="10"/>
      <c r="D8" s="10"/>
      <c r="E8" s="10"/>
      <c r="F8" s="12">
        <v>11.000000</v>
      </c>
      <c r="G8" s="14" t="s">
        <v>13</v>
      </c>
      <c r="H8" s="14"/>
      <c r="I8" s="16">
        <v>105968.260000</v>
      </c>
      <c r="J8" s="16"/>
      <c r="K8" s="16">
        <f ca="1">ROUND(INDIRECT(ADDRESS(ROW()+(0), COLUMN()+(-5), 1))*INDIRECT(ADDRESS(ROW()+(0), COLUMN()+(-2), 1)), 2)</f>
        <v>1165650.860000</v>
      </c>
    </row>
    <row r="9" spans="1:11" ht="98.40" thickBot="1" customHeight="1">
      <c r="A9" s="17" t="s">
        <v>14</v>
      </c>
      <c r="B9" s="17" t="s">
        <v>15</v>
      </c>
      <c r="C9" s="17"/>
      <c r="D9" s="17"/>
      <c r="E9" s="17"/>
      <c r="F9" s="18">
        <v>1.000000</v>
      </c>
      <c r="G9" s="19" t="s">
        <v>16</v>
      </c>
      <c r="H9" s="19"/>
      <c r="I9" s="20">
        <v>420899.540000</v>
      </c>
      <c r="J9" s="20"/>
      <c r="K9" s="20">
        <f ca="1">ROUND(INDIRECT(ADDRESS(ROW()+(0), COLUMN()+(-5), 1))*INDIRECT(ADDRESS(ROW()+(0), COLUMN()+(-2), 1)), 2)</f>
        <v>420899.540000</v>
      </c>
    </row>
    <row r="10" spans="1:11" ht="60.00" thickBot="1" customHeight="1">
      <c r="A10" s="17" t="s">
        <v>17</v>
      </c>
      <c r="B10" s="17" t="s">
        <v>18</v>
      </c>
      <c r="C10" s="17"/>
      <c r="D10" s="17"/>
      <c r="E10" s="17"/>
      <c r="F10" s="18">
        <v>11.520000</v>
      </c>
      <c r="G10" s="19" t="s">
        <v>19</v>
      </c>
      <c r="H10" s="19"/>
      <c r="I10" s="20">
        <v>338.020000</v>
      </c>
      <c r="J10" s="20"/>
      <c r="K10" s="20">
        <f ca="1">ROUND(INDIRECT(ADDRESS(ROW()+(0), COLUMN()+(-5), 1))*INDIRECT(ADDRESS(ROW()+(0), COLUMN()+(-2), 1)), 2)</f>
        <v>3893.990000</v>
      </c>
    </row>
    <row r="11" spans="1:11" ht="31.20" thickBot="1" customHeight="1">
      <c r="A11" s="17" t="s">
        <v>20</v>
      </c>
      <c r="B11" s="17" t="s">
        <v>21</v>
      </c>
      <c r="C11" s="17"/>
      <c r="D11" s="17"/>
      <c r="E11" s="17"/>
      <c r="F11" s="18">
        <v>4.800000</v>
      </c>
      <c r="G11" s="19" t="s">
        <v>22</v>
      </c>
      <c r="H11" s="19"/>
      <c r="I11" s="20">
        <v>674.470000</v>
      </c>
      <c r="J11" s="20"/>
      <c r="K11" s="20">
        <f ca="1">ROUND(INDIRECT(ADDRESS(ROW()+(0), COLUMN()+(-5), 1))*INDIRECT(ADDRESS(ROW()+(0), COLUMN()+(-2), 1)), 2)</f>
        <v>3237.460000</v>
      </c>
    </row>
    <row r="12" spans="1:11" ht="21.60" thickBot="1" customHeight="1">
      <c r="A12" s="17" t="s">
        <v>23</v>
      </c>
      <c r="B12" s="17" t="s">
        <v>24</v>
      </c>
      <c r="C12" s="17"/>
      <c r="D12" s="17"/>
      <c r="E12" s="17"/>
      <c r="F12" s="18">
        <v>0.190000</v>
      </c>
      <c r="G12" s="19" t="s">
        <v>25</v>
      </c>
      <c r="H12" s="19"/>
      <c r="I12" s="20">
        <v>712.430000</v>
      </c>
      <c r="J12" s="20"/>
      <c r="K12" s="20">
        <f ca="1">ROUND(INDIRECT(ADDRESS(ROW()+(0), COLUMN()+(-5), 1))*INDIRECT(ADDRESS(ROW()+(0), COLUMN()+(-2), 1)), 2)</f>
        <v>135.360000</v>
      </c>
    </row>
    <row r="13" spans="1:11" ht="12.00" thickBot="1" customHeight="1">
      <c r="A13" s="17" t="s">
        <v>26</v>
      </c>
      <c r="B13" s="17" t="s">
        <v>27</v>
      </c>
      <c r="C13" s="17"/>
      <c r="D13" s="17"/>
      <c r="E13" s="17"/>
      <c r="F13" s="18">
        <v>0.763000</v>
      </c>
      <c r="G13" s="19" t="s">
        <v>28</v>
      </c>
      <c r="H13" s="19"/>
      <c r="I13" s="20">
        <v>1119.560000</v>
      </c>
      <c r="J13" s="20"/>
      <c r="K13" s="20">
        <f ca="1">ROUND(INDIRECT(ADDRESS(ROW()+(0), COLUMN()+(-5), 1))*INDIRECT(ADDRESS(ROW()+(0), COLUMN()+(-2), 1)), 2)</f>
        <v>854.220000</v>
      </c>
    </row>
    <row r="14" spans="1:11" ht="12.00" thickBot="1" customHeight="1">
      <c r="A14" s="17" t="s">
        <v>29</v>
      </c>
      <c r="B14" s="21" t="s">
        <v>30</v>
      </c>
      <c r="C14" s="21"/>
      <c r="D14" s="21"/>
      <c r="E14" s="21"/>
      <c r="F14" s="22">
        <v>0.763000</v>
      </c>
      <c r="G14" s="23" t="s">
        <v>31</v>
      </c>
      <c r="H14" s="23"/>
      <c r="I14" s="24">
        <v>707.050000</v>
      </c>
      <c r="J14" s="24"/>
      <c r="K14" s="24">
        <f ca="1">ROUND(INDIRECT(ADDRESS(ROW()+(0), COLUMN()+(-5), 1))*INDIRECT(ADDRESS(ROW()+(0), COLUMN()+(-2), 1)), 2)</f>
        <v>539.480000</v>
      </c>
    </row>
    <row r="15" spans="1:11" ht="12.00" thickBot="1" customHeight="1">
      <c r="A15" s="17"/>
      <c r="B15" s="10" t="s">
        <v>32</v>
      </c>
      <c r="C15" s="10"/>
      <c r="D15" s="10"/>
      <c r="E15" s="10"/>
      <c r="F15" s="12">
        <v>2.000000</v>
      </c>
      <c r="G15" s="14" t="s">
        <v>33</v>
      </c>
      <c r="H15" s="14"/>
      <c r="I15" s="16">
        <f ca="1">ROUND(SUM(INDIRECT(ADDRESS(ROW()+(-1), COLUMN()+(2), 1)),INDIRECT(ADDRESS(ROW()+(-2), COLUMN()+(2), 1)),INDIRECT(ADDRESS(ROW()+(-3), COLUMN()+(2), 1)),INDIRECT(ADDRESS(ROW()+(-4), COLUMN()+(2), 1)),INDIRECT(ADDRESS(ROW()+(-5), COLUMN()+(2), 1)),INDIRECT(ADDRESS(ROW()+(-6), COLUMN()+(2), 1)),INDIRECT(ADDRESS(ROW()+(-7), COLUMN()+(2), 1))), 2)</f>
        <v>1595210.910000</v>
      </c>
      <c r="J15" s="16"/>
      <c r="K15" s="16">
        <f ca="1">ROUND(INDIRECT(ADDRESS(ROW()+(0), COLUMN()+(-5), 1))*INDIRECT(ADDRESS(ROW()+(0), COLUMN()+(-2), 1))/100, 2)</f>
        <v>31904.220000</v>
      </c>
    </row>
    <row r="16" spans="1:11" ht="12.00" thickBot="1" customHeight="1">
      <c r="A16" s="21"/>
      <c r="B16" s="21" t="s">
        <v>34</v>
      </c>
      <c r="C16" s="21"/>
      <c r="D16" s="21"/>
      <c r="E16" s="21"/>
      <c r="F16" s="22">
        <v>3.000000</v>
      </c>
      <c r="G16" s="23" t="s">
        <v>35</v>
      </c>
      <c r="H16" s="23"/>
      <c r="I16" s="24">
        <f ca="1">ROUND(SUM(INDIRECT(ADDRESS(ROW()+(-1), COLUMN()+(2), 1)),INDIRECT(ADDRESS(ROW()+(-2), COLUMN()+(2), 1)),INDIRECT(ADDRESS(ROW()+(-3), COLUMN()+(2), 1)),INDIRECT(ADDRESS(ROW()+(-4), COLUMN()+(2), 1)),INDIRECT(ADDRESS(ROW()+(-5), COLUMN()+(2), 1)),INDIRECT(ADDRESS(ROW()+(-6), COLUMN()+(2), 1)),INDIRECT(ADDRESS(ROW()+(-7), COLUMN()+(2), 1)),INDIRECT(ADDRESS(ROW()+(-8), COLUMN()+(2), 1))), 2)</f>
        <v>1627115.130000</v>
      </c>
      <c r="J16" s="24"/>
      <c r="K16" s="24">
        <f ca="1">ROUND(INDIRECT(ADDRESS(ROW()+(0), COLUMN()+(-5), 1))*INDIRECT(ADDRESS(ROW()+(0), COLUMN()+(-2), 1))/100, 2)</f>
        <v>48813.450000</v>
      </c>
    </row>
    <row r="17" spans="1:11" ht="12.00" thickBot="1" customHeight="1">
      <c r="A17" s="6" t="s">
        <v>36</v>
      </c>
      <c r="B17" s="7"/>
      <c r="C17" s="7"/>
      <c r="D17" s="7"/>
      <c r="E17" s="7"/>
      <c r="F17" s="7"/>
      <c r="G17" s="25"/>
      <c r="H17" s="25"/>
      <c r="I17" s="6" t="s">
        <v>37</v>
      </c>
      <c r="J17" s="6"/>
      <c r="K17" s="26">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1675928.580000</v>
      </c>
    </row>
  </sheetData>
  <mergeCells count="39">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A17:F17"/>
    <mergeCell ref="G17:H17"/>
    <mergeCell ref="I17:J17"/>
  </mergeCells>
  <pageMargins left="0.620079" right="0.472441" top="0.472441" bottom="0.472441" header="0.0" footer="0.0"/>
  <pageSetup paperSize="9" orientation="portrait"/>
  <rowBreaks count="0" manualBreakCount="0">
    </rowBreaks>
</worksheet>
</file>