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<sst xmlns="http://schemas.openxmlformats.org/spreadsheetml/2006/main" count="21" uniqueCount="21">
  <si>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</si>
  <si>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ASE070</t>
  </si>
  <si>
    <t xml:space="preserve">m</t>
  </si>
  <si>
    <t xml:space="preserve">Scellement d'un joint dans un revêtement de sol continu en béton, avec un profilé pré-assemblé.</t>
  </si>
  <si>
    <r>
      <rPr>
        <sz val="8.25"/>
        <color rgb="FF000000"/>
        <rFont val="Arial"/>
        <family val="2"/>
      </rPr>
      <t xml:space="preserve">Scellement d'un joint intermédiaire d'entre 15 et 24 mm de largeur et 40 mm de profondeur, dans un revêtement de sol continu en béton, avec profilé pré-assemblé composé de deux profilés en acier inoxydable AISI 304, entre lesquels est placée un profilé de néoprène compressible jusqu'à 50%.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</si>
  <si>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</si>
  <si>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</si>
  <si>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</si>
  <si>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</si>
  <si>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</si>
  <si>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</si>
  <si>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mt18wwe040d</t>
  </si>
  <si>
    <t xml:space="preserve">Profilé pré-assemblé pour le scellement des joints intermédiaires d'entre 15 et 24 mm de largeur et 40 mm de profondeur, dans les revêtements de sols continus en béton, composé de deux profilés en acier inoxydable AISI 304, entre lesquels est placée un profilé de néoprène compressible jusqu'à 50%.</t>
  </si>
  <si>
    <t xml:space="preserve">U</t>
  </si>
  <si>
    <t xml:space="preserve">mo041</t>
  </si>
  <si>
    <t xml:space="preserve">Compagnon professionnel III/CP2 VRD espaces publics.</t>
  </si>
  <si>
    <t xml:space="preserve">h</t>
  </si>
  <si>
    <t xml:space="preserve">Frais de chantier des unités d'ouvrage</t>
  </si>
  <si>
    <t xml:space="preserve">%</t>
  </si>
  <si>
    <t xml:space="preserve">Coût d'entretien décennal: 4.719,26F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</si>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</sst>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2167.96</v>
      </c>
      <c r="G9" s="13">
        <f ca="1">ROUND(INDIRECT(ADDRESS(ROW()+(0), COLUMN()+(-3), 1))*INDIRECT(ADDRESS(ROW()+(0), COLUMN()+(-1), 1)), 2)</f>
        <v>2276.36</v>
      </c>
    </row>
    <row r="10" spans="1:7" ht="13.50" thickBot="1" customHeight="1">
      <c r="A10" s="14" t="s">
        <v>14</v>
      </c>
      <c r="B10" s="14"/>
      <c r="C10" s="15" t="s">
        <v>15</v>
      </c>
      <c r="D10" s="16">
        <v>0.13</v>
      </c>
      <c r="E10" s="17" t="s">
        <v>16</v>
      </c>
      <c r="F10" s="18">
        <v>1727.44</v>
      </c>
      <c r="G10" s="18">
        <f ca="1">ROUND(INDIRECT(ADDRESS(ROW()+(0), COLUMN()+(-3), 1))*INDIRECT(ADDRESS(ROW()+(0), COLUMN()+(-1), 1)), 2)</f>
        <v>224.57</v>
      </c>
    </row>
    <row r="11" spans="1:7" ht="13.50" thickBot="1" customHeight="1">
      <c r="A11" s="15"/>
      <c r="B11" s="15"/>
      <c r="C11" s="5" t="s">
        <v>17</v>
      </c>
      <c r="D11" s="19">
        <v>2</v>
      </c>
      <c r="E11" s="20" t="s">
        <v>18</v>
      </c>
      <c r="F11" s="21">
        <f ca="1">ROUND(SUM(INDIRECT(ADDRESS(ROW()+(-1), COLUMN()+(1), 1)),INDIRECT(ADDRESS(ROW()+(-2), COLUMN()+(1), 1))), 2)</f>
        <v>2500.93</v>
      </c>
      <c r="G11" s="21">
        <f ca="1">ROUND(INDIRECT(ADDRESS(ROW()+(0), COLUMN()+(-3), 1))*INDIRECT(ADDRESS(ROW()+(0), COLUMN()+(-1), 1))/100, 2)</f>
        <v>50.02</v>
      </c>
    </row>
    <row r="12" spans="1:7" ht="13.50" thickBot="1" customHeight="1">
      <c r="A12" s="22" t="s">
        <v>19</v>
      </c>
      <c r="B12" s="22"/>
      <c r="C12" s="23"/>
      <c r="D12" s="23"/>
      <c r="E12" s="24"/>
      <c r="F12" s="22" t="s">
        <v>20</v>
      </c>
      <c r="G12" s="25">
        <f ca="1">ROUND(SUM(INDIRECT(ADDRESS(ROW()+(-1), COLUMN()+(0), 1)),INDIRECT(ADDRESS(ROW()+(-2), COLUMN()+(0), 1)),INDIRECT(ADDRESS(ROW()+(-3), COLUMN()+(0), 1))), 2)</f>
        <v>2550.95</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