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<sst xmlns="http://schemas.openxmlformats.org/spreadsheetml/2006/main" count="36" uniqueCount="36">
  <si>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</si>
  <si>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ALG020</t>
  </si>
  <si>
    <t xml:space="preserve">U</t>
  </si>
  <si>
    <t xml:space="preserve">Portail grillagé en clôture à maille métallique.</t>
  </si>
  <si>
    <r>
      <rPr>
        <b/>
        <sz val="8.25"/>
        <color rgb="FF000000"/>
        <rFont val="Arial"/>
        <family val="2"/>
      </rPr>
      <t xml:space="preserve">Portail constitué par cadres et châssis de tube en acier galvanisé et par maille à simple torsion, de 40 mm de passage de maille et 1,8 mm de diamètre, fixée aux cadres</t>
    </r>
    <r>
      <rPr>
        <sz val="8.25"/>
        <color rgb="FF000000"/>
        <rFont val="Arial"/>
        <family val="2"/>
      </rPr>
      <t xml:space="preserve">, </t>
    </r>
    <r>
      <rPr>
        <b/>
        <sz val="8.25"/>
        <color rgb="FF000000"/>
        <rFont val="Arial"/>
        <family val="2"/>
      </rPr>
      <t xml:space="preserve">pour accès piéton</t>
    </r>
    <r>
      <rPr>
        <sz val="8.25"/>
        <color rgb="FF000000"/>
        <rFont val="Arial"/>
        <family val="2"/>
      </rPr>
      <t xml:space="preserve"> en clôture à maille métallique.</t>
    </r>
  </si>
  <si>
    <t xml:space="preserve">Code interne</t>
  </si>
  <si>
    <t xml:space="preserve">Désignation</t>
  </si>
  <si>
    <t xml:space="preserve">Quantité</t>
  </si>
  <si>
    <t xml:space="preserve">Unité</t>
  </si>
  <si>
    <t xml:space="preserve">Prix unitaire</t>
  </si>
  <si>
    <t xml:space="preserve">Prix total</t>
  </si>
  <si>
    <t xml:space="preserve">mt10hmf040qaed</t>
  </si>
  <si>
    <t xml:space="preserve">Béton non armé prêt à l'emploi BCN: CPJ-CEM II/A 32,5 - TP - B 20 - 15/25 - E: 1 - NA - P 18-305.</t>
  </si>
  <si>
    <t xml:space="preserve">m³</t>
  </si>
  <si>
    <t xml:space="preserve">mt52vst030m</t>
  </si>
  <si>
    <t xml:space="preserve">Poteau intérieur de renfort de tube en acier galvanisé de 48 mm de diamètre et 1,5 mm d'épaisseur, hauteur 2 m.</t>
  </si>
  <si>
    <t xml:space="preserve">U</t>
  </si>
  <si>
    <t xml:space="preserve">mt52vst040ig</t>
  </si>
  <si>
    <t xml:space="preserve">Portail constitué par cadres de tube en acier galvanisé de 40x20x1,5 mm et 30x15x1,5 mm, châssis de tube en acier galvanisé de 40x40x1,5 mm avec platine de 40x4 mm et par maille à simple torsion, de 40 mm de passage de maille et 1,8 mm de diamètre, finition galvanisé, fixée aux cadres et tendue, pour l'accès des piétons.</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</si>
  <si>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</si>
  <si>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</si>
  <si>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</si>
  <si>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</si>
  <si>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</si>
  <si>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</si>
  <si>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</si>
  <si>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</si>
  <si>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</si>
  <si>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</si>
  <si>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</si>
  <si>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</si>
  <si>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</si>
  <si>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Coûts directs complémentaires</t>
  </si>
  <si>
    <t xml:space="preserve">%</t>
  </si>
  <si>
    <t xml:space="preserve">Coût d'entretien décennal: 16.152,89F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</si>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</sst>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47" customWidth="1"/>
    <col min="2" max="2" width="5.61" customWidth="1"/>
    <col min="3" max="3" width="17.68" customWidth="1"/>
    <col min="4" max="4" width="33.32" customWidth="1"/>
    <col min="5" max="5" width="1.02" customWidth="1"/>
    <col min="6" max="6" width="7.14" customWidth="1"/>
    <col min="7" max="7" width="5.61" customWidth="1"/>
    <col min="8" max="8" width="12.75" customWidth="1"/>
    <col min="9" max="9" width="2.04" customWidth="1"/>
    <col min="10" max="10" width="10.54" customWidth="1"/>
  </cols>
  <sheetData>
    <row r="1" spans="1:1" ht="2.25" thickBot="1" customHeight="1">
      <c r="A1" s="1" t="s">
        <v>0</v>
      </c>
      <c r="B1" s="1"/>
      <c r="C1" s="1"/>
      <c r="D1" s="1"/>
      <c r="E1" s="1"/>
      <c r="F1" s="1"/>
      <c r="G1" s="1"/>
      <c r="H1" s="1"/>
      <c r="I1" s="1"/>
      <c r="J1" s="1"/>
    </row>
    <row r="3" spans="1:10" ht="24.00" thickBot="1" customHeight="1">
      <c r="A3" s="3" t="s">
        <v>1</v>
      </c>
      <c r="B3" s="3"/>
      <c r="C3" s="4" t="s">
        <v>2</v>
      </c>
      <c r="D3" s="3" t="s">
        <v>3</v>
      </c>
      <c r="E3" s="3"/>
      <c r="F3" s="5"/>
      <c r="G3" s="5"/>
      <c r="H3" s="5"/>
      <c r="I3" s="5"/>
      <c r="J3" s="5"/>
    </row>
    <row r="4" spans="1:10" ht="45.00" thickBot="1" customHeight="1">
      <c r="A4" s="6" t="s">
        <v>4</v>
      </c>
      <c r="B4" s="6"/>
      <c r="C4" s="7"/>
      <c r="D4" s="7"/>
      <c r="E4" s="7"/>
      <c r="F4" s="7"/>
      <c r="G4" s="7"/>
      <c r="H4" s="7"/>
      <c r="I4" s="8"/>
      <c r="J4" s="8"/>
    </row>
    <row r="7" spans="1:10" ht="13.50" thickBot="1" customHeight="1">
      <c r="A7" s="9" t="s">
        <v>5</v>
      </c>
      <c r="B7" s="9" t="s">
        <v>6</v>
      </c>
      <c r="C7" s="9"/>
      <c r="D7" s="9"/>
      <c r="E7" s="9" t="s">
        <v>7</v>
      </c>
      <c r="F7" s="9"/>
      <c r="G7" s="9" t="s">
        <v>8</v>
      </c>
      <c r="H7" s="9" t="s">
        <v>9</v>
      </c>
      <c r="I7" s="9"/>
      <c r="J7" s="9" t="s">
        <v>10</v>
      </c>
    </row>
    <row r="8" spans="1:10" ht="24.00" thickBot="1" customHeight="1">
      <c r="A8" s="10" t="s">
        <v>11</v>
      </c>
      <c r="B8" s="10" t="s">
        <v>12</v>
      </c>
      <c r="C8" s="10"/>
      <c r="D8" s="10"/>
      <c r="E8" s="12">
        <v>0.100000</v>
      </c>
      <c r="F8" s="12"/>
      <c r="G8" s="14" t="s">
        <v>13</v>
      </c>
      <c r="H8" s="16">
        <v>62467.100000</v>
      </c>
      <c r="I8" s="16"/>
      <c r="J8" s="16">
        <f ca="1">ROUND(INDIRECT(ADDRESS(ROW()+(0), COLUMN()+(-5), 1))*INDIRECT(ADDRESS(ROW()+(0), COLUMN()+(-2), 1)), 2)</f>
        <v>6246.710000</v>
      </c>
    </row>
    <row r="9" spans="1:10" ht="24.00" thickBot="1" customHeight="1">
      <c r="A9" s="17" t="s">
        <v>14</v>
      </c>
      <c r="B9" s="17" t="s">
        <v>15</v>
      </c>
      <c r="C9" s="17"/>
      <c r="D9" s="17"/>
      <c r="E9" s="18">
        <v>2.000000</v>
      </c>
      <c r="F9" s="18"/>
      <c r="G9" s="19" t="s">
        <v>16</v>
      </c>
      <c r="H9" s="20">
        <v>9635.170000</v>
      </c>
      <c r="I9" s="20"/>
      <c r="J9" s="20">
        <f ca="1">ROUND(INDIRECT(ADDRESS(ROW()+(0), COLUMN()+(-5), 1))*INDIRECT(ADDRESS(ROW()+(0), COLUMN()+(-2), 1)), 2)</f>
        <v>19270.340000</v>
      </c>
    </row>
    <row r="10" spans="1:10" ht="66.00" thickBot="1" customHeight="1">
      <c r="A10" s="17" t="s">
        <v>17</v>
      </c>
      <c r="B10" s="17" t="s">
        <v>18</v>
      </c>
      <c r="C10" s="17"/>
      <c r="D10" s="17"/>
      <c r="E10" s="18">
        <v>1.000000</v>
      </c>
      <c r="F10" s="18"/>
      <c r="G10" s="19" t="s">
        <v>19</v>
      </c>
      <c r="H10" s="20">
        <v>85540.000000</v>
      </c>
      <c r="I10" s="20"/>
      <c r="J10" s="20">
        <f ca="1">ROUND(INDIRECT(ADDRESS(ROW()+(0), COLUMN()+(-5), 1))*INDIRECT(ADDRESS(ROW()+(0), COLUMN()+(-2), 1)), 2)</f>
        <v>85540.000000</v>
      </c>
    </row>
    <row r="11" spans="1:10" ht="13.50" thickBot="1" customHeight="1">
      <c r="A11" s="17" t="s">
        <v>20</v>
      </c>
      <c r="B11" s="17" t="s">
        <v>21</v>
      </c>
      <c r="C11" s="17"/>
      <c r="D11" s="17"/>
      <c r="E11" s="18">
        <v>0.248000</v>
      </c>
      <c r="F11" s="18"/>
      <c r="G11" s="19" t="s">
        <v>22</v>
      </c>
      <c r="H11" s="20">
        <v>1119.550000</v>
      </c>
      <c r="I11" s="20"/>
      <c r="J11" s="20">
        <f ca="1">ROUND(INDIRECT(ADDRESS(ROW()+(0), COLUMN()+(-5), 1))*INDIRECT(ADDRESS(ROW()+(0), COLUMN()+(-2), 1)), 2)</f>
        <v>277.650000</v>
      </c>
    </row>
    <row r="12" spans="1:10" ht="13.50" thickBot="1" customHeight="1">
      <c r="A12" s="17" t="s">
        <v>23</v>
      </c>
      <c r="B12" s="17" t="s">
        <v>24</v>
      </c>
      <c r="C12" s="17"/>
      <c r="D12" s="17"/>
      <c r="E12" s="18">
        <v>0.248000</v>
      </c>
      <c r="F12" s="18"/>
      <c r="G12" s="19" t="s">
        <v>25</v>
      </c>
      <c r="H12" s="20">
        <v>707.040000</v>
      </c>
      <c r="I12" s="20"/>
      <c r="J12" s="20">
        <f ca="1">ROUND(INDIRECT(ADDRESS(ROW()+(0), COLUMN()+(-5), 1))*INDIRECT(ADDRESS(ROW()+(0), COLUMN()+(-2), 1)), 2)</f>
        <v>175.350000</v>
      </c>
    </row>
    <row r="13" spans="1:10" ht="13.50" thickBot="1" customHeight="1">
      <c r="A13" s="17" t="s">
        <v>26</v>
      </c>
      <c r="B13" s="17" t="s">
        <v>27</v>
      </c>
      <c r="C13" s="17"/>
      <c r="D13" s="17"/>
      <c r="E13" s="18">
        <v>0.869000</v>
      </c>
      <c r="F13" s="18"/>
      <c r="G13" s="19" t="s">
        <v>28</v>
      </c>
      <c r="H13" s="20">
        <v>1137.730000</v>
      </c>
      <c r="I13" s="20"/>
      <c r="J13" s="20">
        <f ca="1">ROUND(INDIRECT(ADDRESS(ROW()+(0), COLUMN()+(-5), 1))*INDIRECT(ADDRESS(ROW()+(0), COLUMN()+(-2), 1)), 2)</f>
        <v>988.690000</v>
      </c>
    </row>
    <row r="14" spans="1:10" ht="13.50" thickBot="1" customHeight="1">
      <c r="A14" s="17" t="s">
        <v>29</v>
      </c>
      <c r="B14" s="21" t="s">
        <v>30</v>
      </c>
      <c r="C14" s="21"/>
      <c r="D14" s="21"/>
      <c r="E14" s="22">
        <v>0.869000</v>
      </c>
      <c r="F14" s="22"/>
      <c r="G14" s="23" t="s">
        <v>31</v>
      </c>
      <c r="H14" s="24">
        <v>709.670000</v>
      </c>
      <c r="I14" s="24"/>
      <c r="J14" s="24">
        <f ca="1">ROUND(INDIRECT(ADDRESS(ROW()+(0), COLUMN()+(-5), 1))*INDIRECT(ADDRESS(ROW()+(0), COLUMN()+(-2), 1)), 2)</f>
        <v>616.700000</v>
      </c>
    </row>
    <row r="15" spans="1:10" ht="13.50" thickBot="1" customHeight="1">
      <c r="A15" s="21"/>
      <c r="B15" s="25" t="s">
        <v>32</v>
      </c>
      <c r="C15" s="25"/>
      <c r="D15" s="25"/>
      <c r="E15" s="26">
        <v>2.000000</v>
      </c>
      <c r="F15" s="26"/>
      <c r="G15" s="27" t="s">
        <v>33</v>
      </c>
      <c r="H15" s="28">
        <f ca="1">ROUND(SUM(INDIRECT(ADDRESS(ROW()+(-1), COLUMN()+(2), 1)),INDIRECT(ADDRESS(ROW()+(-2), COLUMN()+(2), 1)),INDIRECT(ADDRESS(ROW()+(-3), COLUMN()+(2), 1)),INDIRECT(ADDRESS(ROW()+(-4), COLUMN()+(2), 1)),INDIRECT(ADDRESS(ROW()+(-5), COLUMN()+(2), 1)),INDIRECT(ADDRESS(ROW()+(-6), COLUMN()+(2), 1)),INDIRECT(ADDRESS(ROW()+(-7), COLUMN()+(2), 1))), 2)</f>
        <v>113115.440000</v>
      </c>
      <c r="I15" s="28"/>
      <c r="J15" s="28">
        <f ca="1">ROUND(INDIRECT(ADDRESS(ROW()+(0), COLUMN()+(-5), 1))*INDIRECT(ADDRESS(ROW()+(0), COLUMN()+(-2), 1))/100, 2)</f>
        <v>2262.310000</v>
      </c>
    </row>
    <row r="16" spans="1:10" ht="13.50" thickBot="1" customHeight="1">
      <c r="A16" s="6" t="s">
        <v>34</v>
      </c>
      <c r="B16" s="7"/>
      <c r="C16" s="7"/>
      <c r="D16" s="7"/>
      <c r="E16" s="7"/>
      <c r="F16" s="7"/>
      <c r="G16" s="29"/>
      <c r="H16" s="6" t="s">
        <v>35</v>
      </c>
      <c r="I16" s="6"/>
      <c r="J16" s="30">
        <f ca="1">ROUND(SUM(INDIRECT(ADDRESS(ROW()+(-1), COLUMN()+(0), 1)),INDIRECT(ADDRESS(ROW()+(-2), COLUMN()+(0), 1)),INDIRECT(ADDRESS(ROW()+(-3), COLUMN()+(0), 1)),INDIRECT(ADDRESS(ROW()+(-4), COLUMN()+(0), 1)),INDIRECT(ADDRESS(ROW()+(-5), COLUMN()+(0), 1)),INDIRECT(ADDRESS(ROW()+(-6), COLUMN()+(0), 1)),INDIRECT(ADDRESS(ROW()+(-7), COLUMN()+(0), 1)),INDIRECT(ADDRESS(ROW()+(-8), COLUMN()+(0), 1))), 2)</f>
        <v>115377.750000</v>
      </c>
    </row>
  </sheetData>
  <mergeCells count="35">
    <mergeCell ref="A1:J1"/>
    <mergeCell ref="A3:B3"/>
    <mergeCell ref="D3:E3"/>
    <mergeCell ref="F3:G3"/>
    <mergeCell ref="I3:J3"/>
    <mergeCell ref="A4:J4"/>
    <mergeCell ref="B7:D7"/>
    <mergeCell ref="E7:F7"/>
    <mergeCell ref="H7:I7"/>
    <mergeCell ref="B8:D8"/>
    <mergeCell ref="E8:F8"/>
    <mergeCell ref="H8:I8"/>
    <mergeCell ref="B9:D9"/>
    <mergeCell ref="E9:F9"/>
    <mergeCell ref="H9:I9"/>
    <mergeCell ref="B10:D10"/>
    <mergeCell ref="E10:F10"/>
    <mergeCell ref="H10:I10"/>
    <mergeCell ref="B11:D11"/>
    <mergeCell ref="E11:F11"/>
    <mergeCell ref="H11:I11"/>
    <mergeCell ref="B12:D12"/>
    <mergeCell ref="E12:F12"/>
    <mergeCell ref="H12:I12"/>
    <mergeCell ref="B13:D13"/>
    <mergeCell ref="E13:F13"/>
    <mergeCell ref="H13:I13"/>
    <mergeCell ref="B14:D14"/>
    <mergeCell ref="E14:F14"/>
    <mergeCell ref="H14:I14"/>
    <mergeCell ref="B15:D15"/>
    <mergeCell ref="E15:F15"/>
    <mergeCell ref="H15:I15"/>
    <mergeCell ref="A16:F16"/>
    <mergeCell ref="H16:I16"/>
  </mergeCells>
  <pageMargins left="0.620079" right="0.472441" top="0.472441" bottom="0.472441" header="0.0" footer="0.0"/>
  <pageSetup paperSize="9" orientation="portrait"/>
  <rowBreaks count="0" manualBreakCount="0">
    </rowBreaks>
</worksheet>
</file>