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<sst xmlns="http://schemas.openxmlformats.org/spreadsheetml/2006/main" count="36" uniqueCount="36">
  <si>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</si>
  <si>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AAO060</t>
  </si>
  <si>
    <t xml:space="preserve">m³</t>
  </si>
  <si>
    <t xml:space="preserve">Remblai avec matériau drainant.</t>
  </si>
  <si>
    <r>
      <rPr>
        <sz val="8.25"/>
        <color rgb="FF000000"/>
        <rFont val="Arial"/>
        <family val="2"/>
      </rPr>
      <t xml:space="preserve">Remblai de grave filtrante non classifiée, sur la face extérieure du mur, pour faciliter le drainage des eaux provenant de la pluie, afin d'éviter les inondations et la surpoussée hydrostatique contre les structures de contention, et compactage en couches successives de 30 cm d'épaisseur maximale avec pilonneuse vibrante à guidage manuel. Le prix ne comprend ni le réseau de drainage ni la réalisation de l'essai Proctor Modifié.</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</si>
  <si>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</si>
  <si>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</si>
  <si>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</si>
  <si>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</si>
  <si>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</si>
  <si>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</si>
  <si>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mt01ard030b</t>
  </si>
  <si>
    <t xml:space="preserve">Grave filtrante sans classification.</t>
  </si>
  <si>
    <t xml:space="preserve">t</t>
  </si>
  <si>
    <t xml:space="preserve">mq01pan010a</t>
  </si>
  <si>
    <t xml:space="preserve">Chargeuse sur pneus de 120 kW/1,9 m³.</t>
  </si>
  <si>
    <t xml:space="preserve">h</t>
  </si>
  <si>
    <t xml:space="preserve">mq04cab010c</t>
  </si>
  <si>
    <t xml:space="preserve">Camion à benne basculante de 12 t de charge, de 162 kW.</t>
  </si>
  <si>
    <t xml:space="preserve">h</t>
  </si>
  <si>
    <t xml:space="preserve">mq01mot010b</t>
  </si>
  <si>
    <t xml:space="preserve">Motoniveleuse de 154 kW.</t>
  </si>
  <si>
    <t xml:space="preserve">h</t>
  </si>
  <si>
    <t xml:space="preserve">mq02rop020</t>
  </si>
  <si>
    <t xml:space="preserve">Pilonneuse vibrante à guidage manuel, de 80 kg, avec plaque de 30x30 cm.</t>
  </si>
  <si>
    <t xml:space="preserve">h</t>
  </si>
  <si>
    <t xml:space="preserve">mq02cia020j</t>
  </si>
  <si>
    <t xml:space="preserve">Camion citerne, de 8 m³ de capacité.</t>
  </si>
  <si>
    <t xml:space="preserve">h</t>
  </si>
  <si>
    <t xml:space="preserve">mo113</t>
  </si>
  <si>
    <t xml:space="preserve">Ouvrier d'exécution I/OE1 construction.</t>
  </si>
  <si>
    <t xml:space="preserve">h</t>
  </si>
  <si>
    <t xml:space="preserve">Frais de chantier des unités d'ouvrage</t>
  </si>
  <si>
    <t xml:space="preserve">%</t>
  </si>
  <si>
    <t xml:space="preserve">Coût d'entretien décennal: 1.202,14F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</si>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</sst>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6.29" customWidth="1"/>
    <col min="3" max="3" width="0.68" customWidth="1"/>
    <col min="4" max="4" width="65.28" customWidth="1"/>
    <col min="5" max="5" width="10.71" customWidth="1"/>
    <col min="6" max="6" width="7.82" customWidth="1"/>
    <col min="7" max="7" width="17.34" customWidth="1"/>
    <col min="8" max="8" width="11.90"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2.2</v>
      </c>
      <c r="F9" s="11" t="s">
        <v>13</v>
      </c>
      <c r="G9" s="13">
        <v>12386.5</v>
      </c>
      <c r="H9" s="13">
        <f ca="1">ROUND(INDIRECT(ADDRESS(ROW()+(0), COLUMN()+(-3), 1))*INDIRECT(ADDRESS(ROW()+(0), COLUMN()+(-1), 1)), 2)</f>
        <v>27250.4</v>
      </c>
    </row>
    <row r="10" spans="1:8" ht="13.50" thickBot="1" customHeight="1">
      <c r="A10" s="14" t="s">
        <v>14</v>
      </c>
      <c r="B10" s="14"/>
      <c r="C10" s="14"/>
      <c r="D10" s="14" t="s">
        <v>15</v>
      </c>
      <c r="E10" s="15">
        <v>0.017</v>
      </c>
      <c r="F10" s="16" t="s">
        <v>16</v>
      </c>
      <c r="G10" s="17">
        <v>21694</v>
      </c>
      <c r="H10" s="17">
        <f ca="1">ROUND(INDIRECT(ADDRESS(ROW()+(0), COLUMN()+(-3), 1))*INDIRECT(ADDRESS(ROW()+(0), COLUMN()+(-1), 1)), 2)</f>
        <v>368.8</v>
      </c>
    </row>
    <row r="11" spans="1:8" ht="13.50" thickBot="1" customHeight="1">
      <c r="A11" s="14" t="s">
        <v>17</v>
      </c>
      <c r="B11" s="14"/>
      <c r="C11" s="14"/>
      <c r="D11" s="14" t="s">
        <v>18</v>
      </c>
      <c r="E11" s="15">
        <v>0.017</v>
      </c>
      <c r="F11" s="16" t="s">
        <v>19</v>
      </c>
      <c r="G11" s="17">
        <v>21661.6</v>
      </c>
      <c r="H11" s="17">
        <f ca="1">ROUND(INDIRECT(ADDRESS(ROW()+(0), COLUMN()+(-3), 1))*INDIRECT(ADDRESS(ROW()+(0), COLUMN()+(-1), 1)), 2)</f>
        <v>368.25</v>
      </c>
    </row>
    <row r="12" spans="1:8" ht="13.50" thickBot="1" customHeight="1">
      <c r="A12" s="14" t="s">
        <v>20</v>
      </c>
      <c r="B12" s="14"/>
      <c r="C12" s="14"/>
      <c r="D12" s="14" t="s">
        <v>21</v>
      </c>
      <c r="E12" s="15">
        <v>0.012</v>
      </c>
      <c r="F12" s="16" t="s">
        <v>22</v>
      </c>
      <c r="G12" s="17">
        <v>40384.4</v>
      </c>
      <c r="H12" s="17">
        <f ca="1">ROUND(INDIRECT(ADDRESS(ROW()+(0), COLUMN()+(-3), 1))*INDIRECT(ADDRESS(ROW()+(0), COLUMN()+(-1), 1)), 2)</f>
        <v>484.61</v>
      </c>
    </row>
    <row r="13" spans="1:8" ht="13.50" thickBot="1" customHeight="1">
      <c r="A13" s="14" t="s">
        <v>23</v>
      </c>
      <c r="B13" s="14"/>
      <c r="C13" s="14"/>
      <c r="D13" s="14" t="s">
        <v>24</v>
      </c>
      <c r="E13" s="15">
        <v>0.029</v>
      </c>
      <c r="F13" s="16" t="s">
        <v>25</v>
      </c>
      <c r="G13" s="17">
        <v>1887.37</v>
      </c>
      <c r="H13" s="17">
        <f ca="1">ROUND(INDIRECT(ADDRESS(ROW()+(0), COLUMN()+(-3), 1))*INDIRECT(ADDRESS(ROW()+(0), COLUMN()+(-1), 1)), 2)</f>
        <v>54.73</v>
      </c>
    </row>
    <row r="14" spans="1:8" ht="13.50" thickBot="1" customHeight="1">
      <c r="A14" s="14" t="s">
        <v>26</v>
      </c>
      <c r="B14" s="14"/>
      <c r="C14" s="14"/>
      <c r="D14" s="14" t="s">
        <v>27</v>
      </c>
      <c r="E14" s="15">
        <v>0.014</v>
      </c>
      <c r="F14" s="16" t="s">
        <v>28</v>
      </c>
      <c r="G14" s="17">
        <v>57247.1</v>
      </c>
      <c r="H14" s="17">
        <f ca="1">ROUND(INDIRECT(ADDRESS(ROW()+(0), COLUMN()+(-3), 1))*INDIRECT(ADDRESS(ROW()+(0), COLUMN()+(-1), 1)), 2)</f>
        <v>801.46</v>
      </c>
    </row>
    <row r="15" spans="1:8" ht="13.50" thickBot="1" customHeight="1">
      <c r="A15" s="14" t="s">
        <v>29</v>
      </c>
      <c r="B15" s="14"/>
      <c r="C15" s="14"/>
      <c r="D15" s="18" t="s">
        <v>30</v>
      </c>
      <c r="E15" s="19">
        <v>0.132</v>
      </c>
      <c r="F15" s="20" t="s">
        <v>31</v>
      </c>
      <c r="G15" s="21">
        <v>1030.82</v>
      </c>
      <c r="H15" s="21">
        <f ca="1">ROUND(INDIRECT(ADDRESS(ROW()+(0), COLUMN()+(-3), 1))*INDIRECT(ADDRESS(ROW()+(0), COLUMN()+(-1), 1)), 2)</f>
        <v>136.07</v>
      </c>
    </row>
    <row r="16" spans="1:8" ht="13.50" thickBot="1" customHeight="1">
      <c r="A16" s="18"/>
      <c r="B16" s="18"/>
      <c r="C16" s="18"/>
      <c r="D16" s="5" t="s">
        <v>32</v>
      </c>
      <c r="E16" s="22">
        <v>2</v>
      </c>
      <c r="F16" s="23" t="s">
        <v>33</v>
      </c>
      <c r="G16" s="24">
        <f ca="1">ROUND(SUM(INDIRECT(ADDRESS(ROW()+(-1), COLUMN()+(1), 1)),INDIRECT(ADDRESS(ROW()+(-2), COLUMN()+(1), 1)),INDIRECT(ADDRESS(ROW()+(-3), COLUMN()+(1), 1)),INDIRECT(ADDRESS(ROW()+(-4), COLUMN()+(1), 1)),INDIRECT(ADDRESS(ROW()+(-5), COLUMN()+(1), 1)),INDIRECT(ADDRESS(ROW()+(-6), COLUMN()+(1), 1)),INDIRECT(ADDRESS(ROW()+(-7), COLUMN()+(1), 1))), 2)</f>
        <v>29464.3</v>
      </c>
      <c r="H16" s="24">
        <f ca="1">ROUND(INDIRECT(ADDRESS(ROW()+(0), COLUMN()+(-3), 1))*INDIRECT(ADDRESS(ROW()+(0), COLUMN()+(-1), 1))/100, 2)</f>
        <v>589.29</v>
      </c>
    </row>
    <row r="17" spans="1:8" ht="13.50" thickBot="1" customHeight="1">
      <c r="A17" s="25" t="s">
        <v>34</v>
      </c>
      <c r="B17" s="25"/>
      <c r="C17" s="25"/>
      <c r="D17" s="26"/>
      <c r="E17" s="26"/>
      <c r="F17" s="27"/>
      <c r="G17" s="25" t="s">
        <v>35</v>
      </c>
      <c r="H17" s="28">
        <f ca="1">ROUND(SUM(INDIRECT(ADDRESS(ROW()+(-1), COLUMN()+(0), 1)),INDIRECT(ADDRESS(ROW()+(-2), COLUMN()+(0), 1)),INDIRECT(ADDRESS(ROW()+(-3), COLUMN()+(0), 1)),INDIRECT(ADDRESS(ROW()+(-4), COLUMN()+(0), 1)),INDIRECT(ADDRESS(ROW()+(-5), COLUMN()+(0), 1)),INDIRECT(ADDRESS(ROW()+(-6), COLUMN()+(0), 1)),INDIRECT(ADDRESS(ROW()+(-7), COLUMN()+(0), 1)),INDIRECT(ADDRESS(ROW()+(-8), COLUMN()+(0), 1))), 2)</f>
        <v>30053.6</v>
      </c>
    </row>
  </sheetData>
  <mergeCells count="13">
    <mergeCell ref="A1:H1"/>
    <mergeCell ref="C3:H3"/>
    <mergeCell ref="A5:H5"/>
    <mergeCell ref="A8:C8"/>
    <mergeCell ref="A9:C9"/>
    <mergeCell ref="A10:C10"/>
    <mergeCell ref="A11:C11"/>
    <mergeCell ref="A12:C12"/>
    <mergeCell ref="A13:C13"/>
    <mergeCell ref="A14:C14"/>
    <mergeCell ref="A15:C15"/>
    <mergeCell ref="A16:C16"/>
    <mergeCell ref="A17:E17"/>
  </mergeCells>
  <pageMargins left="0.147638" right="0.147638" top="0.206693" bottom="0.206693" header="0.0" footer="0.0"/>
  <pageSetup paperSize="9" orientation="portrait"/>
  <rowBreaks count="0" manualBreakCount="0">
    </rowBreaks>
</worksheet>
</file>